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_2" sheetId="1" state="visible" r:id="rId2"/>
    <sheet name="Sheet1" sheetId="2" state="visible" r:id="rId3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<sst xmlns="http://schemas.openxmlformats.org/spreadsheetml/2006/main" count="785" uniqueCount="190">
  <si>
    <t xml:space="preserve">Primăria Municipiului Suceava
Direcția de Ecologizare
Serviciul Ecologizare și Gestionare câini fără stăpân</t>
  </si>
  <si>
    <t xml:space="preserve">Aprob
   Primar, 
   Ion Lungu
Vizat
Viceprimar,
Lucian Harșovschi</t>
  </si>
  <si>
    <t xml:space="preserve">Anexa 2B – Tabel nominal cuprinzând activitățile pentru salubrizarea stradală „de vară”
Străzi cu autoturisme parcate pe un sens</t>
  </si>
  <si>
    <t xml:space="preserve">Carosabil</t>
  </si>
  <si>
    <t xml:space="preserve">Trotuare</t>
  </si>
  <si>
    <t xml:space="preserve">Nr. Crt.</t>
  </si>
  <si>
    <t xml:space="preserve">Denumire stradă / arteră</t>
  </si>
  <si>
    <t xml:space="preserve">Activitate de măturat mecanizat</t>
  </si>
  <si>
    <t xml:space="preserve">Activitate de măturat manual</t>
  </si>
  <si>
    <t xml:space="preserve">Activitate de întreținere</t>
  </si>
  <si>
    <t xml:space="preserve">Suprafață rigolă
[mp]
(Ls x0,75x2)</t>
  </si>
  <si>
    <t xml:space="preserve">Suprafață de spălat
[mp]
(Ls x 0,75x2)
La solicitare</t>
  </si>
  <si>
    <t xml:space="preserve">Activitate de stropit</t>
  </si>
  <si>
    <t xml:space="preserve">Activitate de măturat</t>
  </si>
  <si>
    <t xml:space="preserve">Suprafață de spălat
[mp]
[Lt x (lst+ldt)]
La solicitare
</t>
  </si>
  <si>
    <t xml:space="preserve">Categorie stradă</t>
  </si>
  <si>
    <t xml:space="preserve">Lungime stradă (Ls)</t>
  </si>
  <si>
    <t xml:space="preserve"> Tip îmbrăcăminte</t>
  </si>
  <si>
    <t xml:space="preserve">Suprafață de măturat 
[mp] 
(Ls x2x2)</t>
  </si>
  <si>
    <t xml:space="preserve">Frecvență de măturat</t>
  </si>
  <si>
    <t xml:space="preserve">Suprafață de măturat 
[mp] 
(Ls x2)</t>
  </si>
  <si>
    <t xml:space="preserve"> Suprafață de întreți nere [mp]
(Ls x2x2)</t>
  </si>
  <si>
    <t xml:space="preserve"> Frecvență de întreținere în perioada 15 mart.-15 nov.</t>
  </si>
  <si>
    <t xml:space="preserve">lungimea strazii</t>
  </si>
  <si>
    <t xml:space="preserve">Suprafață de stropit 
[mp] Lsx3x nr. de treceri sau </t>
  </si>
  <si>
    <t xml:space="preserve">Frecvență de stropit</t>
  </si>
  <si>
    <t xml:space="preserve">lungimea trotuarului</t>
  </si>
  <si>
    <t xml:space="preserve">latime dreapta</t>
  </si>
  <si>
    <t xml:space="preserve">latime stânga</t>
  </si>
  <si>
    <t xml:space="preserve">Suprafață de măturat
[mp]
[Lt x (lst+ldt)]
</t>
  </si>
  <si>
    <t xml:space="preserve"> Frecvență de măturat</t>
  </si>
  <si>
    <t xml:space="preserve">Mod operare (mec./ man.)</t>
  </si>
  <si>
    <t xml:space="preserve"> Suprafață de întreținere
[mp]
[Lt x (lst+ldt)]
</t>
  </si>
  <si>
    <t xml:space="preserve">Frecvență de întreținere</t>
  </si>
  <si>
    <t xml:space="preserve">Suprafață de stropit
[mp]
[Lt x (lst+ldt)]
</t>
  </si>
  <si>
    <t xml:space="preserve">I</t>
  </si>
  <si>
    <t xml:space="preserve">Cartier Obcini</t>
  </si>
  <si>
    <t xml:space="preserve">Bulevarde/Străzi principale</t>
  </si>
  <si>
    <t xml:space="preserve">Str.Bistriţei</t>
  </si>
  <si>
    <t xml:space="preserve">principală</t>
  </si>
  <si>
    <t xml:space="preserve">asfalt</t>
  </si>
  <si>
    <t xml:space="preserve">1/7</t>
  </si>
  <si>
    <t xml:space="preserve">6/7</t>
  </si>
  <si>
    <t xml:space="preserve">-</t>
  </si>
  <si>
    <t xml:space="preserve">L-D</t>
  </si>
  <si>
    <t xml:space="preserve">mec.</t>
  </si>
  <si>
    <t xml:space="preserve">Str.Staţiunii</t>
  </si>
  <si>
    <t xml:space="preserve">Str.Slătioarei</t>
  </si>
  <si>
    <t xml:space="preserve">Total suprafață </t>
  </si>
  <si>
    <t xml:space="preserve">II</t>
  </si>
  <si>
    <t xml:space="preserve">Cartier George Enescu</t>
  </si>
  <si>
    <t xml:space="preserve">Str.Universităţii</t>
  </si>
  <si>
    <t xml:space="preserve">Str.Zorilor</t>
  </si>
  <si>
    <t xml:space="preserve">Str. Scurtă</t>
  </si>
  <si>
    <t xml:space="preserve">Aleea Jupiter</t>
  </si>
  <si>
    <t xml:space="preserve">Aleea Lalelelor</t>
  </si>
  <si>
    <t xml:space="preserve">Aleea Venus</t>
  </si>
  <si>
    <t xml:space="preserve">III</t>
  </si>
  <si>
    <t xml:space="preserve">Cartier Centru</t>
  </si>
  <si>
    <t xml:space="preserve">Str. 6 Noiembrie</t>
  </si>
  <si>
    <t xml:space="preserve">Str. Alexandru cel Bun</t>
  </si>
  <si>
    <t xml:space="preserve">Str. Ion Vodă Viteazul</t>
  </si>
  <si>
    <t xml:space="preserve">Str. Prof. Leca Morariu</t>
  </si>
  <si>
    <t xml:space="preserve">Str. Mărăşti</t>
  </si>
  <si>
    <t xml:space="preserve">Str. Mihai Eminescu</t>
  </si>
  <si>
    <t xml:space="preserve">Str. Mitropoliei</t>
  </si>
  <si>
    <t xml:space="preserve">Str. Nicolae Bălcescu</t>
  </si>
  <si>
    <t xml:space="preserve">Str. Oituz</t>
  </si>
  <si>
    <t xml:space="preserve">Str. Petru Rareş</t>
  </si>
  <si>
    <t xml:space="preserve">Str. Samoil Isopescu</t>
  </si>
  <si>
    <t xml:space="preserve">Str. Ştefăniţă Vodă</t>
  </si>
  <si>
    <t xml:space="preserve">Str. Trandafirilor</t>
  </si>
  <si>
    <t xml:space="preserve">Str. Tudor Vladimirescu</t>
  </si>
  <si>
    <t xml:space="preserve">Str. Vasile Alecsandri</t>
  </si>
  <si>
    <t xml:space="preserve">Str. Veronica Micle</t>
  </si>
  <si>
    <t xml:space="preserve">Str. Dimitrie Cantemir</t>
  </si>
  <si>
    <t xml:space="preserve">beton</t>
  </si>
  <si>
    <t xml:space="preserve">IV</t>
  </si>
  <si>
    <t xml:space="preserve">Cartier Zamca</t>
  </si>
  <si>
    <t xml:space="preserve">Str. Grigore Ureche</t>
  </si>
  <si>
    <t xml:space="preserve">Str. Mărăşeşti</t>
  </si>
  <si>
    <t xml:space="preserve">Str. Vişinilor </t>
  </si>
  <si>
    <t xml:space="preserve">Str. Zamcei</t>
  </si>
  <si>
    <t xml:space="preserve">VI</t>
  </si>
  <si>
    <t xml:space="preserve">Cartier Burdujeni</t>
  </si>
  <si>
    <t xml:space="preserve">Str. Amurgului</t>
  </si>
  <si>
    <t xml:space="preserve">Str. Bujorilor</t>
  </si>
  <si>
    <t xml:space="preserve">Str. Eroilor</t>
  </si>
  <si>
    <t xml:space="preserve">Str. Grigore Antipa</t>
  </si>
  <si>
    <t xml:space="preserve">Str. G-ral Iacob Zadik</t>
  </si>
  <si>
    <t xml:space="preserve">Str. lt. Mircea Damaschin</t>
  </si>
  <si>
    <t xml:space="preserve">Str. Păcii 1</t>
  </si>
  <si>
    <t xml:space="preserve">Str. Păcii 2</t>
  </si>
  <si>
    <t xml:space="preserve">Str. Privighetorii</t>
  </si>
  <si>
    <t xml:space="preserve">Str. Tineretului</t>
  </si>
  <si>
    <t xml:space="preserve">Str. Putna</t>
  </si>
  <si>
    <t xml:space="preserve">Notă: Pentru activitatea de măturat mecanizat s-a luat în calcul lățimea periei de 2m iar pentru activitatea de stropit străzi s-a luat în calcul lățimea de 3 ml la o singură trecere.</t>
  </si>
  <si>
    <t xml:space="preserve">                                      Totalul suprafețelor de carosabil și a trotuarelor:</t>
  </si>
  <si>
    <t xml:space="preserve">                                                             Carosabil</t>
  </si>
  <si>
    <t xml:space="preserve">              Trotuare</t>
  </si>
  <si>
    <t xml:space="preserve">Total suprafață măturat din care: </t>
  </si>
  <si>
    <t xml:space="preserve">mp</t>
  </si>
  <si>
    <t xml:space="preserve">-Mecanizat</t>
  </si>
  <si>
    <t xml:space="preserve">-Manual </t>
  </si>
  <si>
    <t xml:space="preserve">Manual</t>
  </si>
  <si>
    <t xml:space="preserve">Total suprafață rigolă: </t>
  </si>
  <si>
    <t xml:space="preserve">Total suprafață de spălat din care:</t>
  </si>
  <si>
    <t xml:space="preserve">Total suprafață de spălat : </t>
  </si>
  <si>
    <t xml:space="preserve">-Bulevard, principale</t>
  </si>
  <si>
    <t xml:space="preserve">Total suprafață de  stropit :</t>
  </si>
  <si>
    <t xml:space="preserve">Total suprafață de stropit din care:</t>
  </si>
  <si>
    <t xml:space="preserve">Director,</t>
  </si>
  <si>
    <t xml:space="preserve">Sef Serviciu</t>
  </si>
  <si>
    <t xml:space="preserve">Inspectori</t>
  </si>
  <si>
    <t xml:space="preserve"> Mihai Hostiuc</t>
  </si>
  <si>
    <t xml:space="preserve">Crap Gabriel</t>
  </si>
  <si>
    <t xml:space="preserve">Ailoaie Bogdan</t>
  </si>
  <si>
    <t xml:space="preserve">Danciu Irinel</t>
  </si>
  <si>
    <t xml:space="preserve">Hanceriuc Cornel</t>
  </si>
  <si>
    <t xml:space="preserve">Anexa străzi  incluse în programul de stropit/spălat</t>
  </si>
  <si>
    <t xml:space="preserve">MAGUREI</t>
  </si>
  <si>
    <t xml:space="preserve">MIHAIL KOGALNICEANU</t>
  </si>
  <si>
    <t xml:space="preserve">VIITORULUI</t>
  </si>
  <si>
    <t xml:space="preserve">ARMENEASCA</t>
  </si>
  <si>
    <t xml:space="preserve">SLATIOAREI</t>
  </si>
  <si>
    <t xml:space="preserve">ARON PUMNUL</t>
  </si>
  <si>
    <t xml:space="preserve">RULMENTULUI</t>
  </si>
  <si>
    <t xml:space="preserve">ARTERA DE LEGATURA MIRCEA SEPTILICI</t>
  </si>
  <si>
    <t xml:space="preserve">CASTANILOR</t>
  </si>
  <si>
    <t xml:space="preserve">BIRUINTEI</t>
  </si>
  <si>
    <t xml:space="preserve">DUZILOR</t>
  </si>
  <si>
    <t xml:space="preserve">CURTEA DOMNEASCA</t>
  </si>
  <si>
    <t xml:space="preserve">MESTEACANULUI</t>
  </si>
  <si>
    <t xml:space="preserve">DC 74 FOSTUL DEDEMAN</t>
  </si>
  <si>
    <t xml:space="preserve">ALEEA JUPITER</t>
  </si>
  <si>
    <t xml:space="preserve">ENERGETICIANULUI</t>
  </si>
  <si>
    <t xml:space="preserve">ALEEA LALELELOR</t>
  </si>
  <si>
    <t xml:space="preserve">NICOLAE LABIS</t>
  </si>
  <si>
    <t xml:space="preserve">ALEEA VENUS</t>
  </si>
  <si>
    <t xml:space="preserve">AURORA</t>
  </si>
  <si>
    <t xml:space="preserve">ALEEA SATURN</t>
  </si>
  <si>
    <t xml:space="preserve">AVANTULUI</t>
  </si>
  <si>
    <t xml:space="preserve">LAZAR VICOL</t>
  </si>
  <si>
    <t xml:space="preserve">BALADEI</t>
  </si>
  <si>
    <t xml:space="preserve">LUCEAFARULUI</t>
  </si>
  <si>
    <t xml:space="preserve">BRANDUSEI</t>
  </si>
  <si>
    <t xml:space="preserve">TEILOR</t>
  </si>
  <si>
    <t xml:space="preserve">CPT GRIGORE ANDREI</t>
  </si>
  <si>
    <t xml:space="preserve">LECA MORARIU</t>
  </si>
  <si>
    <t xml:space="preserve">FLORILOR</t>
  </si>
  <si>
    <t xml:space="preserve">OITUZ</t>
  </si>
  <si>
    <t xml:space="preserve">GRIGORE ANTIPA</t>
  </si>
  <si>
    <t xml:space="preserve">ALEEA SCOALA FILADELFHIA</t>
  </si>
  <si>
    <t xml:space="preserve">IACOB ZADIK</t>
  </si>
  <si>
    <t xml:space="preserve">DIMITRIE CANTEMIR</t>
  </si>
  <si>
    <t xml:space="preserve">ION CREANGA</t>
  </si>
  <si>
    <t xml:space="preserve">GRIGORE URECHE</t>
  </si>
  <si>
    <t xml:space="preserve">I G SBIERA</t>
  </si>
  <si>
    <t xml:space="preserve">OCTAV BANCILA</t>
  </si>
  <si>
    <t xml:space="preserve">MIHAIL SADOVEANU</t>
  </si>
  <si>
    <t xml:space="preserve">STEJARULUI</t>
  </si>
  <si>
    <t xml:space="preserve">MESERIASILOR</t>
  </si>
  <si>
    <t xml:space="preserve">VISINILOR</t>
  </si>
  <si>
    <t xml:space="preserve">PLAIESILOR</t>
  </si>
  <si>
    <t xml:space="preserve">TEODOR NECULUTA</t>
  </si>
  <si>
    <t xml:space="preserve">DIMITRI ONCIUL</t>
  </si>
  <si>
    <t xml:space="preserve">6 NOIEMBRIE</t>
  </si>
  <si>
    <t xml:space="preserve">MUNCII</t>
  </si>
  <si>
    <t xml:space="preserve">ALEEA LEGATURA MARASESTI M VITEAZU</t>
  </si>
  <si>
    <t xml:space="preserve">PACII </t>
  </si>
  <si>
    <t xml:space="preserve">ALEEA NUCULUI</t>
  </si>
  <si>
    <t xml:space="preserve">PRIETENIEI</t>
  </si>
  <si>
    <t xml:space="preserve">ALEEA TRANDAFIRILOR</t>
  </si>
  <si>
    <t xml:space="preserve">PRIVIGHETORII</t>
  </si>
  <si>
    <t xml:space="preserve">ALEXANDRU IENCEANU</t>
  </si>
  <si>
    <t xml:space="preserve">RANDUNICII</t>
  </si>
  <si>
    <t xml:space="preserve">ANASTASIA CRIMCA</t>
  </si>
  <si>
    <t xml:space="preserve">RARAU</t>
  </si>
  <si>
    <t xml:space="preserve">ARCASILOR</t>
  </si>
  <si>
    <t xml:space="preserve">SOIMULUI</t>
  </si>
  <si>
    <t xml:space="preserve">CIRESILOR</t>
  </si>
  <si>
    <t xml:space="preserve">MIRCEA MOTRICI</t>
  </si>
  <si>
    <t xml:space="preserve">EUDOXIU HURMUZACHE</t>
  </si>
  <si>
    <t xml:space="preserve">MIRCEA HRISCA</t>
  </si>
  <si>
    <t xml:space="preserve">SIMION FLOREA MARIAN</t>
  </si>
  <si>
    <t xml:space="preserve">CONSTANTIN SOFRONIE</t>
  </si>
  <si>
    <t xml:space="preserve">STEFAN DRACINSCHI</t>
  </si>
  <si>
    <t xml:space="preserve">EUSEBIU CAMILAR</t>
  </si>
  <si>
    <t xml:space="preserve">ZEFIRULUI</t>
  </si>
  <si>
    <t xml:space="preserve">MITOCELULUI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</si>
</sst>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0.00"/>
  </numFmts>
  <fonts count="12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10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81" activeCellId="0" sqref="H81"/>
    </sheetView>
  </sheetViews>
  <sheetFormatPr defaultRowHeight="15" zeroHeight="false" outlineLevelRow="0" outlineLevelCol="0"/>
  <cols>
    <col collapsed="false" customWidth="true" hidden="false" outlineLevel="0" max="1" min="1" style="1" width="4.5"/>
    <col collapsed="false" customWidth="true" hidden="false" outlineLevel="0" max="2" min="2" style="1" width="23.62"/>
    <col collapsed="false" customWidth="true" hidden="false" outlineLevel="0" max="3" min="3" style="1" width="9.38"/>
    <col collapsed="false" customWidth="true" hidden="true" outlineLevel="0" max="4" min="4" style="1" width="9.12"/>
    <col collapsed="false" customWidth="true" hidden="false" outlineLevel="0" max="5" min="5" style="1" width="8.5"/>
    <col collapsed="false" customWidth="true" hidden="false" outlineLevel="0" max="6" min="6" style="2" width="9.12"/>
    <col collapsed="false" customWidth="true" hidden="false" outlineLevel="0" max="7" min="7" style="1" width="9.61"/>
    <col collapsed="false" customWidth="true" hidden="false" outlineLevel="0" max="9" min="8" style="2" width="9.5"/>
    <col collapsed="false" customWidth="true" hidden="false" outlineLevel="0" max="10" min="10" style="2" width="11"/>
    <col collapsed="false" customWidth="true" hidden="true" outlineLevel="0" max="11" min="11" style="1" width="6.87"/>
    <col collapsed="false" customWidth="true" hidden="false" outlineLevel="0" max="13" min="12" style="1" width="11.38"/>
    <col collapsed="false" customWidth="true" hidden="false" outlineLevel="0" max="14" min="14" style="1" width="9.75"/>
    <col collapsed="false" customWidth="true" hidden="false" outlineLevel="0" max="15" min="15" style="2" width="9.75"/>
    <col collapsed="false" customWidth="true" hidden="true" outlineLevel="0" max="16" min="16" style="1" width="11.25"/>
    <col collapsed="false" customWidth="true" hidden="false" outlineLevel="0" max="17" min="17" style="1" width="8"/>
    <col collapsed="false" customWidth="true" hidden="false" outlineLevel="0" max="18" min="18" style="1" width="9.12"/>
    <col collapsed="false" customWidth="true" hidden="false" outlineLevel="0" max="19" min="19" style="1" width="9.38"/>
    <col collapsed="false" customWidth="true" hidden="false" outlineLevel="0" max="20" min="20" style="1" width="10.27"/>
    <col collapsed="false" customWidth="true" hidden="true" outlineLevel="0" max="22" min="21" style="1" width="11.38"/>
    <col collapsed="false" customWidth="true" hidden="true" outlineLevel="0" max="23" min="23" style="1" width="11.25"/>
    <col collapsed="false" customWidth="true" hidden="true" outlineLevel="0" max="24" min="24" style="1" width="11.38"/>
    <col collapsed="false" customWidth="true" hidden="false" outlineLevel="0" max="25" min="25" style="1" width="9.38"/>
    <col collapsed="false" customWidth="true" hidden="false" outlineLevel="0" max="26" min="26" style="2" width="9.38"/>
    <col collapsed="false" customWidth="true" hidden="false" outlineLevel="0" max="27" min="27" style="2" width="7.75"/>
    <col collapsed="false" customWidth="true" hidden="false" outlineLevel="0" max="28" min="28" style="1" width="9.88"/>
    <col collapsed="false" customWidth="true" hidden="false" outlineLevel="0" max="29" min="29" style="2" width="9.88"/>
    <col collapsed="false" customWidth="true" hidden="false" outlineLevel="0" max="30" min="30" style="1" width="8.12"/>
    <col collapsed="false" customWidth="true" hidden="false" outlineLevel="0" max="31" min="31" style="1" width="9.88"/>
    <col collapsed="false" customWidth="true" hidden="false" outlineLevel="0" max="32" min="32" style="1" width="9.61"/>
    <col collapsed="false" customWidth="true" hidden="true" outlineLevel="0" max="33" min="33" style="1" width="25.25"/>
    <col collapsed="false" customWidth="true" hidden="true" outlineLevel="0" max="34" min="34" style="1" width="7.39"/>
    <col collapsed="false" customWidth="true" hidden="false" outlineLevel="0" max="1022" min="35" style="1" width="8"/>
    <col collapsed="false" customWidth="true" hidden="false" outlineLevel="0" max="1025" min="1023" style="0" width="7.99"/>
  </cols>
  <sheetData>
    <row r="1" s="7" customFormat="true" ht="131.1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5"/>
      <c r="R1" s="4"/>
      <c r="S1" s="4"/>
      <c r="T1" s="4"/>
      <c r="U1" s="4"/>
      <c r="V1" s="4"/>
      <c r="W1" s="4"/>
      <c r="X1" s="4"/>
      <c r="Y1" s="4"/>
      <c r="Z1" s="4"/>
      <c r="AA1" s="4"/>
      <c r="AB1" s="6" t="s">
        <v>1</v>
      </c>
      <c r="AC1" s="6"/>
      <c r="AD1" s="6"/>
      <c r="AE1" s="6"/>
      <c r="AF1" s="6"/>
    </row>
    <row r="2" s="7" customFormat="true" ht="47.25" hidden="false" customHeight="true" outlineLevel="0" collapsed="false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="7" customFormat="true" ht="23.25" hidden="false" customHeight="true" outlineLevel="0" collapsed="false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 t="s">
        <v>4</v>
      </c>
      <c r="Z3" s="10"/>
      <c r="AA3" s="10"/>
      <c r="AB3" s="10"/>
      <c r="AC3" s="10"/>
      <c r="AD3" s="10"/>
      <c r="AE3" s="10"/>
      <c r="AF3" s="10"/>
      <c r="AG3" s="11"/>
      <c r="AH3" s="11"/>
    </row>
    <row r="4" s="7" customFormat="true" ht="36.75" hidden="false" customHeight="true" outlineLevel="0" collapsed="false">
      <c r="A4" s="12" t="s">
        <v>5</v>
      </c>
      <c r="B4" s="12" t="s">
        <v>6</v>
      </c>
      <c r="C4" s="12"/>
      <c r="D4" s="12"/>
      <c r="E4" s="12"/>
      <c r="F4" s="12"/>
      <c r="G4" s="13" t="s">
        <v>7</v>
      </c>
      <c r="H4" s="13"/>
      <c r="I4" s="13"/>
      <c r="J4" s="13"/>
      <c r="K4" s="12"/>
      <c r="L4" s="12" t="s">
        <v>8</v>
      </c>
      <c r="M4" s="12"/>
      <c r="N4" s="12" t="s">
        <v>9</v>
      </c>
      <c r="O4" s="12"/>
      <c r="P4" s="12"/>
      <c r="Q4" s="12" t="s">
        <v>10</v>
      </c>
      <c r="R4" s="12" t="s">
        <v>11</v>
      </c>
      <c r="S4" s="13" t="s">
        <v>12</v>
      </c>
      <c r="T4" s="13"/>
      <c r="U4" s="12"/>
      <c r="V4" s="12"/>
      <c r="W4" s="12"/>
      <c r="X4" s="12"/>
      <c r="Y4" s="12" t="s">
        <v>13</v>
      </c>
      <c r="Z4" s="12"/>
      <c r="AA4" s="12"/>
      <c r="AB4" s="12" t="s">
        <v>9</v>
      </c>
      <c r="AC4" s="12"/>
      <c r="AD4" s="14" t="s">
        <v>12</v>
      </c>
      <c r="AE4" s="14"/>
      <c r="AF4" s="15" t="s">
        <v>14</v>
      </c>
      <c r="AG4" s="11"/>
      <c r="AH4" s="11"/>
    </row>
    <row r="5" s="7" customFormat="true" ht="128.85" hidden="false" customHeight="true" outlineLevel="0" collapsed="false">
      <c r="A5" s="12"/>
      <c r="B5" s="12"/>
      <c r="C5" s="12" t="s">
        <v>15</v>
      </c>
      <c r="D5" s="12"/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19</v>
      </c>
      <c r="K5" s="12" t="str">
        <f aca="false">E5</f>
        <v>Lungime stradă (Ls)</v>
      </c>
      <c r="L5" s="12" t="s">
        <v>20</v>
      </c>
      <c r="M5" s="12" t="s">
        <v>19</v>
      </c>
      <c r="N5" s="12" t="s">
        <v>21</v>
      </c>
      <c r="O5" s="16" t="s">
        <v>22</v>
      </c>
      <c r="P5" s="16" t="s">
        <v>23</v>
      </c>
      <c r="Q5" s="12"/>
      <c r="R5" s="12"/>
      <c r="S5" s="16" t="s">
        <v>24</v>
      </c>
      <c r="T5" s="12" t="s">
        <v>25</v>
      </c>
      <c r="U5" s="16"/>
      <c r="V5" s="16" t="s">
        <v>26</v>
      </c>
      <c r="W5" s="16" t="s">
        <v>27</v>
      </c>
      <c r="X5" s="16" t="s">
        <v>28</v>
      </c>
      <c r="Y5" s="17" t="s">
        <v>29</v>
      </c>
      <c r="Z5" s="16" t="s">
        <v>30</v>
      </c>
      <c r="AA5" s="16" t="s">
        <v>31</v>
      </c>
      <c r="AB5" s="16" t="s">
        <v>32</v>
      </c>
      <c r="AC5" s="16" t="s">
        <v>33</v>
      </c>
      <c r="AD5" s="16" t="s">
        <v>34</v>
      </c>
      <c r="AE5" s="12" t="s">
        <v>25</v>
      </c>
      <c r="AF5" s="15"/>
      <c r="AG5" s="12" t="str">
        <f aca="false">B4</f>
        <v>Denumire stradă / arteră</v>
      </c>
      <c r="AH5" s="12" t="str">
        <f aca="false">A4</f>
        <v>Nr. Crt.</v>
      </c>
    </row>
    <row r="6" customFormat="false" ht="15" hidden="false" customHeight="false" outlineLevel="0" collapsed="false">
      <c r="A6" s="18" t="s">
        <v>35</v>
      </c>
      <c r="B6" s="19" t="s">
        <v>36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 t="str">
        <f aca="false">B6</f>
        <v>Cartier Obcini</v>
      </c>
      <c r="AH6" s="21"/>
    </row>
    <row r="7" customFormat="false" ht="15" hidden="false" customHeight="false" outlineLevel="0" collapsed="false">
      <c r="A7" s="18"/>
      <c r="B7" s="19" t="s">
        <v>37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  <c r="AH7" s="21"/>
    </row>
    <row r="8" customFormat="false" ht="15" hidden="false" customHeight="false" outlineLevel="0" collapsed="false">
      <c r="A8" s="21" t="n">
        <v>1</v>
      </c>
      <c r="B8" s="21" t="s">
        <v>38</v>
      </c>
      <c r="C8" s="22" t="s">
        <v>39</v>
      </c>
      <c r="D8" s="23" t="s">
        <v>40</v>
      </c>
      <c r="E8" s="24" t="n">
        <v>412</v>
      </c>
      <c r="F8" s="25" t="s">
        <v>40</v>
      </c>
      <c r="G8" s="26" t="n">
        <f aca="false">E8*2*2</f>
        <v>1648</v>
      </c>
      <c r="H8" s="23" t="s">
        <v>41</v>
      </c>
      <c r="I8" s="26" t="n">
        <f aca="false">E8*2</f>
        <v>824</v>
      </c>
      <c r="J8" s="23" t="s">
        <v>42</v>
      </c>
      <c r="K8" s="26" t="n">
        <f aca="false">E8</f>
        <v>412</v>
      </c>
      <c r="L8" s="26" t="n">
        <f aca="false">E8*2</f>
        <v>824</v>
      </c>
      <c r="M8" s="23" t="s">
        <v>42</v>
      </c>
      <c r="N8" s="27" t="s">
        <v>43</v>
      </c>
      <c r="O8" s="27" t="s">
        <v>43</v>
      </c>
      <c r="P8" s="28" t="n">
        <f aca="false">E8</f>
        <v>412</v>
      </c>
      <c r="Q8" s="28" t="n">
        <f aca="false">P8*0.75*2</f>
        <v>618</v>
      </c>
      <c r="R8" s="28" t="n">
        <f aca="false">P8*0.75*2</f>
        <v>618</v>
      </c>
      <c r="S8" s="28" t="n">
        <v>2472</v>
      </c>
      <c r="T8" s="25" t="s">
        <v>44</v>
      </c>
      <c r="U8" s="28"/>
      <c r="V8" s="28" t="n">
        <v>412</v>
      </c>
      <c r="W8" s="28" t="n">
        <v>1</v>
      </c>
      <c r="X8" s="28" t="n">
        <v>1</v>
      </c>
      <c r="Y8" s="28" t="n">
        <f aca="false">V8*(W8+X8)</f>
        <v>824</v>
      </c>
      <c r="Z8" s="25" t="s">
        <v>44</v>
      </c>
      <c r="AA8" s="25" t="s">
        <v>45</v>
      </c>
      <c r="AB8" s="27" t="s">
        <v>43</v>
      </c>
      <c r="AC8" s="27" t="s">
        <v>43</v>
      </c>
      <c r="AD8" s="28" t="n">
        <f aca="false">V8*(W8+X8)</f>
        <v>824</v>
      </c>
      <c r="AE8" s="25" t="s">
        <v>44</v>
      </c>
      <c r="AF8" s="28" t="n">
        <f aca="false">V8*(W8+X8)</f>
        <v>824</v>
      </c>
      <c r="AG8" s="21" t="str">
        <f aca="false">B8</f>
        <v>Str.Bistriţei</v>
      </c>
      <c r="AH8" s="21" t="n">
        <f aca="false">A8</f>
        <v>1</v>
      </c>
    </row>
    <row r="9" customFormat="false" ht="15" hidden="false" customHeight="false" outlineLevel="0" collapsed="false">
      <c r="A9" s="21" t="n">
        <v>2</v>
      </c>
      <c r="B9" s="21" t="s">
        <v>46</v>
      </c>
      <c r="C9" s="22" t="s">
        <v>39</v>
      </c>
      <c r="D9" s="23" t="s">
        <v>40</v>
      </c>
      <c r="E9" s="24" t="n">
        <v>580</v>
      </c>
      <c r="F9" s="25" t="s">
        <v>40</v>
      </c>
      <c r="G9" s="26" t="n">
        <f aca="false">E9*2*2</f>
        <v>2320</v>
      </c>
      <c r="H9" s="23" t="s">
        <v>41</v>
      </c>
      <c r="I9" s="26" t="n">
        <f aca="false">E9*2</f>
        <v>1160</v>
      </c>
      <c r="J9" s="23" t="s">
        <v>42</v>
      </c>
      <c r="K9" s="26" t="n">
        <f aca="false">E9</f>
        <v>580</v>
      </c>
      <c r="L9" s="26" t="n">
        <f aca="false">E9*2</f>
        <v>1160</v>
      </c>
      <c r="M9" s="23" t="s">
        <v>42</v>
      </c>
      <c r="N9" s="27" t="s">
        <v>43</v>
      </c>
      <c r="O9" s="27" t="s">
        <v>43</v>
      </c>
      <c r="P9" s="28" t="n">
        <f aca="false">E9</f>
        <v>580</v>
      </c>
      <c r="Q9" s="28" t="n">
        <f aca="false">P9*0.75*2</f>
        <v>870</v>
      </c>
      <c r="R9" s="28" t="n">
        <f aca="false">P9*0.75*2</f>
        <v>870</v>
      </c>
      <c r="S9" s="28" t="n">
        <v>3480</v>
      </c>
      <c r="T9" s="25" t="s">
        <v>44</v>
      </c>
      <c r="U9" s="28"/>
      <c r="V9" s="28" t="n">
        <v>580</v>
      </c>
      <c r="W9" s="28" t="n">
        <v>1.5</v>
      </c>
      <c r="X9" s="28" t="n">
        <v>1.5</v>
      </c>
      <c r="Y9" s="28" t="n">
        <f aca="false">V9*(W9+X9)</f>
        <v>1740</v>
      </c>
      <c r="Z9" s="25" t="s">
        <v>44</v>
      </c>
      <c r="AA9" s="25" t="s">
        <v>45</v>
      </c>
      <c r="AB9" s="27" t="s">
        <v>43</v>
      </c>
      <c r="AC9" s="27" t="s">
        <v>43</v>
      </c>
      <c r="AD9" s="28" t="n">
        <f aca="false">V9*(W9+X9)</f>
        <v>1740</v>
      </c>
      <c r="AE9" s="25" t="s">
        <v>44</v>
      </c>
      <c r="AF9" s="28" t="n">
        <f aca="false">V9*(W9+X9)</f>
        <v>1740</v>
      </c>
      <c r="AG9" s="21" t="str">
        <f aca="false">B9</f>
        <v>Str.Staţiunii</v>
      </c>
      <c r="AH9" s="21" t="n">
        <f aca="false">A9</f>
        <v>2</v>
      </c>
    </row>
    <row r="10" customFormat="false" ht="15" hidden="false" customHeight="false" outlineLevel="0" collapsed="false">
      <c r="A10" s="21" t="n">
        <v>3</v>
      </c>
      <c r="B10" s="21" t="s">
        <v>47</v>
      </c>
      <c r="C10" s="22" t="s">
        <v>39</v>
      </c>
      <c r="D10" s="23" t="s">
        <v>40</v>
      </c>
      <c r="E10" s="24" t="n">
        <v>530</v>
      </c>
      <c r="F10" s="25" t="s">
        <v>40</v>
      </c>
      <c r="G10" s="26" t="n">
        <f aca="false">E10*2*2</f>
        <v>2120</v>
      </c>
      <c r="H10" s="23" t="s">
        <v>41</v>
      </c>
      <c r="I10" s="26" t="n">
        <f aca="false">E10*2</f>
        <v>1060</v>
      </c>
      <c r="J10" s="23" t="s">
        <v>42</v>
      </c>
      <c r="K10" s="26" t="n">
        <f aca="false">E10</f>
        <v>530</v>
      </c>
      <c r="L10" s="26" t="n">
        <f aca="false">E10*2</f>
        <v>1060</v>
      </c>
      <c r="M10" s="23" t="s">
        <v>42</v>
      </c>
      <c r="N10" s="27" t="s">
        <v>43</v>
      </c>
      <c r="O10" s="27" t="s">
        <v>43</v>
      </c>
      <c r="P10" s="28" t="n">
        <f aca="false">E10</f>
        <v>530</v>
      </c>
      <c r="Q10" s="28" t="n">
        <f aca="false">P10*0.75*2</f>
        <v>795</v>
      </c>
      <c r="R10" s="28" t="n">
        <f aca="false">P10*0.75*2</f>
        <v>795</v>
      </c>
      <c r="S10" s="28" t="n">
        <v>1590</v>
      </c>
      <c r="T10" s="25" t="s">
        <v>44</v>
      </c>
      <c r="U10" s="28"/>
      <c r="V10" s="28" t="n">
        <v>530</v>
      </c>
      <c r="W10" s="28" t="n">
        <v>2</v>
      </c>
      <c r="X10" s="28" t="n">
        <v>2</v>
      </c>
      <c r="Y10" s="28" t="n">
        <f aca="false">V10*(W10+X10)</f>
        <v>2120</v>
      </c>
      <c r="Z10" s="25" t="s">
        <v>44</v>
      </c>
      <c r="AA10" s="25" t="s">
        <v>45</v>
      </c>
      <c r="AB10" s="27" t="s">
        <v>43</v>
      </c>
      <c r="AC10" s="27" t="s">
        <v>43</v>
      </c>
      <c r="AD10" s="28" t="n">
        <f aca="false">V10*(W10+X10)</f>
        <v>2120</v>
      </c>
      <c r="AE10" s="25" t="s">
        <v>44</v>
      </c>
      <c r="AF10" s="28" t="n">
        <f aca="false">V10*(W10+X10)</f>
        <v>2120</v>
      </c>
      <c r="AG10" s="21"/>
      <c r="AH10" s="21"/>
    </row>
    <row r="11" customFormat="false" ht="15" hidden="false" customHeight="false" outlineLevel="0" collapsed="false">
      <c r="A11" s="21"/>
      <c r="B11" s="20" t="s">
        <v>48</v>
      </c>
      <c r="C11" s="18"/>
      <c r="D11" s="29"/>
      <c r="E11" s="30"/>
      <c r="F11" s="31"/>
      <c r="G11" s="32" t="n">
        <f aca="false">SUM(G8:G10)</f>
        <v>6088</v>
      </c>
      <c r="H11" s="23"/>
      <c r="I11" s="32" t="n">
        <f aca="false">SUM(I8:I10)</f>
        <v>3044</v>
      </c>
      <c r="J11" s="23"/>
      <c r="K11" s="32"/>
      <c r="L11" s="32" t="n">
        <f aca="false">SUM(L8:L10)</f>
        <v>3044</v>
      </c>
      <c r="M11" s="23"/>
      <c r="N11" s="33"/>
      <c r="O11" s="31"/>
      <c r="P11" s="33"/>
      <c r="Q11" s="32" t="n">
        <f aca="false">SUM(Q8:Q10)</f>
        <v>2283</v>
      </c>
      <c r="R11" s="32" t="n">
        <f aca="false">SUM(R8:R10)</f>
        <v>2283</v>
      </c>
      <c r="S11" s="32" t="n">
        <f aca="false">SUM(S8:S10)</f>
        <v>7542</v>
      </c>
      <c r="T11" s="31"/>
      <c r="U11" s="33"/>
      <c r="V11" s="33"/>
      <c r="W11" s="33"/>
      <c r="X11" s="33"/>
      <c r="Y11" s="32" t="n">
        <f aca="false">SUM(Y8:Y10)</f>
        <v>4684</v>
      </c>
      <c r="Z11" s="31"/>
      <c r="AA11" s="31"/>
      <c r="AB11" s="32"/>
      <c r="AC11" s="31"/>
      <c r="AD11" s="32" t="n">
        <f aca="false">SUM(AD8:AD10)</f>
        <v>4684</v>
      </c>
      <c r="AE11" s="31"/>
      <c r="AF11" s="32" t="n">
        <f aca="false">SUM(AF8:AF10)</f>
        <v>4684</v>
      </c>
      <c r="AG11" s="21"/>
      <c r="AH11" s="21"/>
    </row>
    <row r="12" customFormat="false" ht="15" hidden="false" customHeight="false" outlineLevel="0" collapsed="false">
      <c r="A12" s="34"/>
      <c r="B12" s="35"/>
      <c r="C12" s="36"/>
      <c r="D12" s="37"/>
      <c r="E12" s="38"/>
      <c r="F12" s="39"/>
      <c r="G12" s="40"/>
      <c r="H12" s="39"/>
      <c r="I12" s="39"/>
      <c r="J12" s="39"/>
      <c r="K12" s="40"/>
      <c r="L12" s="41"/>
      <c r="M12" s="41"/>
      <c r="N12" s="41"/>
      <c r="O12" s="39"/>
      <c r="P12" s="41"/>
      <c r="Q12" s="40"/>
      <c r="R12" s="40"/>
      <c r="S12" s="40"/>
      <c r="T12" s="39"/>
      <c r="U12" s="41"/>
      <c r="V12" s="41"/>
      <c r="W12" s="41"/>
      <c r="X12" s="41"/>
      <c r="Y12" s="40"/>
      <c r="Z12" s="39"/>
      <c r="AA12" s="39"/>
      <c r="AB12" s="40"/>
      <c r="AC12" s="39"/>
      <c r="AD12" s="40"/>
      <c r="AE12" s="39"/>
      <c r="AF12" s="40"/>
      <c r="AG12" s="34"/>
      <c r="AH12" s="34"/>
    </row>
    <row r="13" customFormat="false" ht="15" hidden="false" customHeight="false" outlineLevel="0" collapsed="false">
      <c r="A13" s="34"/>
      <c r="B13" s="42"/>
      <c r="C13" s="43"/>
      <c r="D13" s="43"/>
      <c r="E13" s="34"/>
      <c r="F13" s="43"/>
      <c r="G13" s="44"/>
      <c r="H13" s="45"/>
      <c r="I13" s="45"/>
      <c r="J13" s="45"/>
      <c r="K13" s="44"/>
      <c r="L13" s="34"/>
      <c r="M13" s="34"/>
      <c r="N13" s="46"/>
      <c r="O13" s="45"/>
      <c r="P13" s="46"/>
      <c r="Q13" s="46"/>
      <c r="R13" s="46"/>
      <c r="S13" s="46"/>
      <c r="T13" s="46"/>
      <c r="U13" s="46"/>
      <c r="V13" s="34"/>
      <c r="W13" s="34"/>
      <c r="X13" s="34"/>
      <c r="Y13" s="46"/>
      <c r="Z13" s="45"/>
      <c r="AA13" s="45"/>
      <c r="AB13" s="46"/>
      <c r="AC13" s="45"/>
      <c r="AD13" s="46"/>
      <c r="AE13" s="46"/>
      <c r="AF13" s="46"/>
      <c r="AG13" s="34"/>
      <c r="AH13" s="34"/>
    </row>
    <row r="14" customFormat="false" ht="15" hidden="false" customHeight="false" outlineLevel="0" collapsed="false">
      <c r="A14" s="18" t="s">
        <v>49</v>
      </c>
      <c r="B14" s="47" t="s">
        <v>50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20" t="str">
        <f aca="false">B14</f>
        <v>Cartier George Enescu</v>
      </c>
      <c r="AH14" s="21"/>
    </row>
    <row r="15" customFormat="false" ht="15" hidden="false" customHeight="false" outlineLevel="0" collapsed="false">
      <c r="A15" s="18"/>
      <c r="B15" s="19" t="s">
        <v>37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20"/>
      <c r="AH15" s="21"/>
    </row>
    <row r="16" customFormat="false" ht="15" hidden="false" customHeight="false" outlineLevel="0" collapsed="false">
      <c r="A16" s="21" t="n">
        <v>1</v>
      </c>
      <c r="B16" s="21" t="s">
        <v>51</v>
      </c>
      <c r="C16" s="22" t="s">
        <v>39</v>
      </c>
      <c r="D16" s="22" t="s">
        <v>40</v>
      </c>
      <c r="E16" s="28" t="n">
        <v>1530</v>
      </c>
      <c r="F16" s="22" t="s">
        <v>40</v>
      </c>
      <c r="G16" s="26" t="n">
        <f aca="false">E16*2*2</f>
        <v>6120</v>
      </c>
      <c r="H16" s="23" t="s">
        <v>41</v>
      </c>
      <c r="I16" s="26" t="n">
        <f aca="false">E16*2</f>
        <v>3060</v>
      </c>
      <c r="J16" s="23" t="s">
        <v>42</v>
      </c>
      <c r="K16" s="26" t="n">
        <f aca="false">E16</f>
        <v>1530</v>
      </c>
      <c r="L16" s="26" t="n">
        <f aca="false">E16*2</f>
        <v>3060</v>
      </c>
      <c r="M16" s="23" t="s">
        <v>42</v>
      </c>
      <c r="N16" s="27" t="s">
        <v>43</v>
      </c>
      <c r="O16" s="27" t="s">
        <v>43</v>
      </c>
      <c r="P16" s="28" t="n">
        <f aca="false">E16</f>
        <v>1530</v>
      </c>
      <c r="Q16" s="28" t="n">
        <f aca="false">P16*0.75*2</f>
        <v>2295</v>
      </c>
      <c r="R16" s="28" t="n">
        <f aca="false">P16*0.75*2</f>
        <v>2295</v>
      </c>
      <c r="S16" s="28" t="n">
        <v>9180</v>
      </c>
      <c r="T16" s="22" t="s">
        <v>44</v>
      </c>
      <c r="U16" s="21"/>
      <c r="V16" s="21" t="n">
        <v>1530</v>
      </c>
      <c r="W16" s="21" t="n">
        <v>2</v>
      </c>
      <c r="X16" s="21" t="n">
        <v>2</v>
      </c>
      <c r="Y16" s="28" t="n">
        <f aca="false">V16*(W16+X16)</f>
        <v>6120</v>
      </c>
      <c r="Z16" s="22" t="s">
        <v>44</v>
      </c>
      <c r="AA16" s="25" t="s">
        <v>45</v>
      </c>
      <c r="AB16" s="27" t="s">
        <v>43</v>
      </c>
      <c r="AC16" s="27" t="s">
        <v>43</v>
      </c>
      <c r="AD16" s="28" t="n">
        <f aca="false">V16*(W16+X16)</f>
        <v>6120</v>
      </c>
      <c r="AE16" s="25" t="s">
        <v>44</v>
      </c>
      <c r="AF16" s="28" t="n">
        <f aca="false">V16*(W16+X16)</f>
        <v>6120</v>
      </c>
      <c r="AG16" s="21" t="str">
        <f aca="false">B16</f>
        <v>Str.Universităţii</v>
      </c>
      <c r="AH16" s="21" t="n">
        <f aca="false">A16</f>
        <v>1</v>
      </c>
    </row>
    <row r="17" customFormat="false" ht="15" hidden="false" customHeight="false" outlineLevel="0" collapsed="false">
      <c r="A17" s="21" t="n">
        <v>2</v>
      </c>
      <c r="B17" s="21" t="s">
        <v>52</v>
      </c>
      <c r="C17" s="22" t="s">
        <v>39</v>
      </c>
      <c r="D17" s="22" t="s">
        <v>40</v>
      </c>
      <c r="E17" s="28" t="n">
        <v>750</v>
      </c>
      <c r="F17" s="22" t="s">
        <v>40</v>
      </c>
      <c r="G17" s="26" t="n">
        <f aca="false">E17*2*2</f>
        <v>3000</v>
      </c>
      <c r="H17" s="23" t="s">
        <v>41</v>
      </c>
      <c r="I17" s="26" t="n">
        <f aca="false">E17*2</f>
        <v>1500</v>
      </c>
      <c r="J17" s="23" t="s">
        <v>42</v>
      </c>
      <c r="K17" s="26" t="n">
        <f aca="false">E17</f>
        <v>750</v>
      </c>
      <c r="L17" s="26" t="n">
        <f aca="false">E17*2</f>
        <v>1500</v>
      </c>
      <c r="M17" s="23" t="s">
        <v>42</v>
      </c>
      <c r="N17" s="27" t="s">
        <v>43</v>
      </c>
      <c r="O17" s="27" t="s">
        <v>43</v>
      </c>
      <c r="P17" s="28" t="n">
        <f aca="false">E17</f>
        <v>750</v>
      </c>
      <c r="Q17" s="28" t="n">
        <f aca="false">P17*0.75*2</f>
        <v>1125</v>
      </c>
      <c r="R17" s="28" t="n">
        <f aca="false">P17*0.75*2</f>
        <v>1125</v>
      </c>
      <c r="S17" s="28" t="n">
        <v>2250</v>
      </c>
      <c r="T17" s="22" t="s">
        <v>44</v>
      </c>
      <c r="U17" s="21"/>
      <c r="V17" s="21" t="n">
        <v>750</v>
      </c>
      <c r="W17" s="21" t="n">
        <v>1</v>
      </c>
      <c r="X17" s="21" t="n">
        <v>1</v>
      </c>
      <c r="Y17" s="28" t="n">
        <f aca="false">V17*(W17+X17)</f>
        <v>1500</v>
      </c>
      <c r="Z17" s="22" t="s">
        <v>44</v>
      </c>
      <c r="AA17" s="25" t="s">
        <v>45</v>
      </c>
      <c r="AB17" s="27" t="s">
        <v>43</v>
      </c>
      <c r="AC17" s="27" t="s">
        <v>43</v>
      </c>
      <c r="AD17" s="28" t="n">
        <f aca="false">V17*(W17+X17)</f>
        <v>1500</v>
      </c>
      <c r="AE17" s="25" t="s">
        <v>44</v>
      </c>
      <c r="AF17" s="28" t="n">
        <f aca="false">V17*(W17+X17)</f>
        <v>1500</v>
      </c>
      <c r="AG17" s="21" t="str">
        <f aca="false">B17</f>
        <v>Str.Zorilor</v>
      </c>
      <c r="AH17" s="21" t="n">
        <f aca="false">A17</f>
        <v>2</v>
      </c>
    </row>
    <row r="18" customFormat="false" ht="15" hidden="false" customHeight="false" outlineLevel="0" collapsed="false">
      <c r="A18" s="21" t="n">
        <v>3</v>
      </c>
      <c r="B18" s="21" t="s">
        <v>53</v>
      </c>
      <c r="C18" s="22" t="s">
        <v>39</v>
      </c>
      <c r="D18" s="22" t="s">
        <v>40</v>
      </c>
      <c r="E18" s="28" t="n">
        <v>400</v>
      </c>
      <c r="F18" s="22" t="s">
        <v>40</v>
      </c>
      <c r="G18" s="26" t="n">
        <f aca="false">E18*2*2</f>
        <v>1600</v>
      </c>
      <c r="H18" s="23" t="s">
        <v>41</v>
      </c>
      <c r="I18" s="26" t="n">
        <f aca="false">E18*2</f>
        <v>800</v>
      </c>
      <c r="J18" s="23" t="s">
        <v>42</v>
      </c>
      <c r="K18" s="26" t="n">
        <f aca="false">E18</f>
        <v>400</v>
      </c>
      <c r="L18" s="26" t="n">
        <f aca="false">E18*2</f>
        <v>800</v>
      </c>
      <c r="M18" s="23" t="s">
        <v>42</v>
      </c>
      <c r="N18" s="27" t="s">
        <v>43</v>
      </c>
      <c r="O18" s="27" t="s">
        <v>43</v>
      </c>
      <c r="P18" s="28" t="n">
        <f aca="false">E18</f>
        <v>400</v>
      </c>
      <c r="Q18" s="28" t="n">
        <f aca="false">P18*0.75*2</f>
        <v>600</v>
      </c>
      <c r="R18" s="28" t="n">
        <f aca="false">P18*0.75*2</f>
        <v>600</v>
      </c>
      <c r="S18" s="28" t="n">
        <v>2400</v>
      </c>
      <c r="T18" s="22" t="s">
        <v>44</v>
      </c>
      <c r="U18" s="21"/>
      <c r="V18" s="21" t="n">
        <v>400</v>
      </c>
      <c r="W18" s="21" t="n">
        <v>2</v>
      </c>
      <c r="X18" s="21" t="n">
        <v>2</v>
      </c>
      <c r="Y18" s="28" t="n">
        <f aca="false">V18*(W18+X18)</f>
        <v>1600</v>
      </c>
      <c r="Z18" s="22" t="s">
        <v>44</v>
      </c>
      <c r="AA18" s="22" t="s">
        <v>45</v>
      </c>
      <c r="AB18" s="27" t="s">
        <v>43</v>
      </c>
      <c r="AC18" s="27" t="s">
        <v>43</v>
      </c>
      <c r="AD18" s="28" t="n">
        <f aca="false">V18*(W18+X18)</f>
        <v>1600</v>
      </c>
      <c r="AE18" s="25" t="s">
        <v>44</v>
      </c>
      <c r="AF18" s="28" t="n">
        <f aca="false">V18*(W18+X18)</f>
        <v>1600</v>
      </c>
      <c r="AG18" s="21" t="str">
        <f aca="false">B18</f>
        <v>Str. Scurtă</v>
      </c>
      <c r="AH18" s="21" t="n">
        <f aca="false">A18</f>
        <v>3</v>
      </c>
    </row>
    <row r="19" customFormat="false" ht="15" hidden="false" customHeight="false" outlineLevel="0" collapsed="false">
      <c r="A19" s="21" t="n">
        <v>4</v>
      </c>
      <c r="B19" s="21" t="s">
        <v>54</v>
      </c>
      <c r="C19" s="22" t="s">
        <v>39</v>
      </c>
      <c r="D19" s="22" t="s">
        <v>40</v>
      </c>
      <c r="E19" s="28" t="n">
        <v>1150</v>
      </c>
      <c r="F19" s="22" t="s">
        <v>40</v>
      </c>
      <c r="G19" s="26" t="n">
        <f aca="false">E19*2*2</f>
        <v>4600</v>
      </c>
      <c r="H19" s="23" t="s">
        <v>41</v>
      </c>
      <c r="I19" s="26" t="n">
        <f aca="false">E19*2</f>
        <v>2300</v>
      </c>
      <c r="J19" s="23" t="s">
        <v>42</v>
      </c>
      <c r="K19" s="26" t="n">
        <f aca="false">E19</f>
        <v>1150</v>
      </c>
      <c r="L19" s="26" t="n">
        <f aca="false">E19*2</f>
        <v>2300</v>
      </c>
      <c r="M19" s="23" t="s">
        <v>42</v>
      </c>
      <c r="N19" s="27" t="s">
        <v>43</v>
      </c>
      <c r="O19" s="27" t="s">
        <v>43</v>
      </c>
      <c r="P19" s="28" t="n">
        <f aca="false">E19</f>
        <v>1150</v>
      </c>
      <c r="Q19" s="28" t="n">
        <f aca="false">P19*0.75*2</f>
        <v>1725</v>
      </c>
      <c r="R19" s="28" t="n">
        <f aca="false">P19*0.75*2</f>
        <v>1725</v>
      </c>
      <c r="S19" s="28" t="n">
        <v>3450</v>
      </c>
      <c r="T19" s="22" t="s">
        <v>44</v>
      </c>
      <c r="U19" s="21"/>
      <c r="V19" s="21" t="n">
        <v>0</v>
      </c>
      <c r="W19" s="21" t="n">
        <v>0</v>
      </c>
      <c r="X19" s="21" t="n">
        <v>0</v>
      </c>
      <c r="Y19" s="28" t="n">
        <f aca="false">V19*(W19+X19)</f>
        <v>0</v>
      </c>
      <c r="Z19" s="22" t="s">
        <v>44</v>
      </c>
      <c r="AA19" s="22" t="s">
        <v>45</v>
      </c>
      <c r="AB19" s="27" t="s">
        <v>43</v>
      </c>
      <c r="AC19" s="27" t="s">
        <v>43</v>
      </c>
      <c r="AD19" s="28" t="n">
        <f aca="false">V19*(W19+X19)</f>
        <v>0</v>
      </c>
      <c r="AE19" s="25" t="s">
        <v>43</v>
      </c>
      <c r="AF19" s="28" t="n">
        <f aca="false">V19*(W19+X19)</f>
        <v>0</v>
      </c>
      <c r="AG19" s="21" t="str">
        <f aca="false">B19</f>
        <v>Aleea Jupiter</v>
      </c>
      <c r="AH19" s="21" t="n">
        <f aca="false">A19</f>
        <v>4</v>
      </c>
    </row>
    <row r="20" customFormat="false" ht="15" hidden="false" customHeight="false" outlineLevel="0" collapsed="false">
      <c r="A20" s="21" t="n">
        <v>5</v>
      </c>
      <c r="B20" s="21" t="s">
        <v>55</v>
      </c>
      <c r="C20" s="22" t="s">
        <v>39</v>
      </c>
      <c r="D20" s="22" t="s">
        <v>40</v>
      </c>
      <c r="E20" s="28" t="n">
        <v>1260</v>
      </c>
      <c r="F20" s="22" t="s">
        <v>40</v>
      </c>
      <c r="G20" s="26" t="n">
        <f aca="false">E20*2*2</f>
        <v>5040</v>
      </c>
      <c r="H20" s="23" t="s">
        <v>41</v>
      </c>
      <c r="I20" s="26" t="n">
        <f aca="false">E20*2</f>
        <v>2520</v>
      </c>
      <c r="J20" s="23" t="s">
        <v>42</v>
      </c>
      <c r="K20" s="26" t="n">
        <f aca="false">E20</f>
        <v>1260</v>
      </c>
      <c r="L20" s="26" t="n">
        <f aca="false">E20*2</f>
        <v>2520</v>
      </c>
      <c r="M20" s="23" t="s">
        <v>42</v>
      </c>
      <c r="N20" s="27" t="s">
        <v>43</v>
      </c>
      <c r="O20" s="27" t="s">
        <v>43</v>
      </c>
      <c r="P20" s="28" t="n">
        <f aca="false">E20</f>
        <v>1260</v>
      </c>
      <c r="Q20" s="28" t="n">
        <f aca="false">P20*0.75*2</f>
        <v>1890</v>
      </c>
      <c r="R20" s="28" t="n">
        <f aca="false">P20*0.75*2</f>
        <v>1890</v>
      </c>
      <c r="S20" s="28" t="n">
        <v>3780</v>
      </c>
      <c r="T20" s="22" t="s">
        <v>44</v>
      </c>
      <c r="U20" s="21"/>
      <c r="V20" s="21" t="n">
        <v>1260</v>
      </c>
      <c r="W20" s="21" t="n">
        <v>0</v>
      </c>
      <c r="X20" s="21" t="n">
        <v>0.6</v>
      </c>
      <c r="Y20" s="28" t="n">
        <f aca="false">V20*(W20+X20)</f>
        <v>756</v>
      </c>
      <c r="Z20" s="22" t="s">
        <v>44</v>
      </c>
      <c r="AA20" s="22" t="s">
        <v>45</v>
      </c>
      <c r="AB20" s="27" t="s">
        <v>43</v>
      </c>
      <c r="AC20" s="27" t="s">
        <v>43</v>
      </c>
      <c r="AD20" s="28" t="n">
        <f aca="false">V20*(W20+X20)</f>
        <v>756</v>
      </c>
      <c r="AE20" s="25" t="s">
        <v>44</v>
      </c>
      <c r="AF20" s="28" t="n">
        <f aca="false">V20*(W20+X20)</f>
        <v>756</v>
      </c>
      <c r="AG20" s="21" t="str">
        <f aca="false">B20</f>
        <v>Aleea Lalelelor</v>
      </c>
      <c r="AH20" s="21" t="n">
        <f aca="false">A20</f>
        <v>5</v>
      </c>
    </row>
    <row r="21" customFormat="false" ht="15" hidden="false" customHeight="false" outlineLevel="0" collapsed="false">
      <c r="A21" s="21" t="n">
        <v>6</v>
      </c>
      <c r="B21" s="21" t="s">
        <v>56</v>
      </c>
      <c r="C21" s="22" t="s">
        <v>39</v>
      </c>
      <c r="D21" s="22" t="s">
        <v>40</v>
      </c>
      <c r="E21" s="28" t="n">
        <v>230</v>
      </c>
      <c r="F21" s="22" t="s">
        <v>40</v>
      </c>
      <c r="G21" s="26" t="n">
        <f aca="false">E21*2*2</f>
        <v>920</v>
      </c>
      <c r="H21" s="23" t="s">
        <v>41</v>
      </c>
      <c r="I21" s="26" t="n">
        <f aca="false">E21*2</f>
        <v>460</v>
      </c>
      <c r="J21" s="23" t="s">
        <v>42</v>
      </c>
      <c r="K21" s="26" t="n">
        <f aca="false">E21</f>
        <v>230</v>
      </c>
      <c r="L21" s="26" t="n">
        <f aca="false">E21*2</f>
        <v>460</v>
      </c>
      <c r="M21" s="23" t="s">
        <v>42</v>
      </c>
      <c r="N21" s="27" t="s">
        <v>43</v>
      </c>
      <c r="O21" s="27" t="s">
        <v>43</v>
      </c>
      <c r="P21" s="28" t="n">
        <f aca="false">E21</f>
        <v>230</v>
      </c>
      <c r="Q21" s="28" t="n">
        <f aca="false">P21*0.75*2</f>
        <v>345</v>
      </c>
      <c r="R21" s="28" t="n">
        <f aca="false">P21*0.75*2</f>
        <v>345</v>
      </c>
      <c r="S21" s="28" t="n">
        <v>690</v>
      </c>
      <c r="T21" s="22" t="s">
        <v>44</v>
      </c>
      <c r="U21" s="21"/>
      <c r="V21" s="21" t="n">
        <v>0</v>
      </c>
      <c r="W21" s="21" t="n">
        <v>0</v>
      </c>
      <c r="X21" s="21" t="n">
        <v>0</v>
      </c>
      <c r="Y21" s="28" t="n">
        <f aca="false">V21*(W21+X21)</f>
        <v>0</v>
      </c>
      <c r="Z21" s="22" t="s">
        <v>44</v>
      </c>
      <c r="AA21" s="22" t="s">
        <v>45</v>
      </c>
      <c r="AB21" s="27" t="s">
        <v>43</v>
      </c>
      <c r="AC21" s="27" t="s">
        <v>43</v>
      </c>
      <c r="AD21" s="28" t="n">
        <f aca="false">V21*(W21+X21)</f>
        <v>0</v>
      </c>
      <c r="AE21" s="25" t="s">
        <v>43</v>
      </c>
      <c r="AF21" s="28" t="n">
        <f aca="false">V21*(W21+X21)</f>
        <v>0</v>
      </c>
      <c r="AG21" s="21" t="str">
        <f aca="false">B21</f>
        <v>Aleea Venus</v>
      </c>
      <c r="AH21" s="21" t="n">
        <f aca="false">A21</f>
        <v>6</v>
      </c>
    </row>
    <row r="22" customFormat="false" ht="15" hidden="false" customHeight="false" outlineLevel="0" collapsed="false">
      <c r="A22" s="21"/>
      <c r="B22" s="20" t="s">
        <v>48</v>
      </c>
      <c r="C22" s="18"/>
      <c r="D22" s="29"/>
      <c r="E22" s="33"/>
      <c r="F22" s="31"/>
      <c r="G22" s="32" t="n">
        <f aca="false">SUM(G16:G21)</f>
        <v>21280</v>
      </c>
      <c r="H22" s="31"/>
      <c r="I22" s="32" t="n">
        <f aca="false">SUM(I16:I21)</f>
        <v>10640</v>
      </c>
      <c r="J22" s="31"/>
      <c r="K22" s="32"/>
      <c r="L22" s="32" t="n">
        <f aca="false">SUM(L16:L21)</f>
        <v>10640</v>
      </c>
      <c r="M22" s="33"/>
      <c r="N22" s="33"/>
      <c r="O22" s="31"/>
      <c r="P22" s="33"/>
      <c r="Q22" s="32" t="n">
        <f aca="false">SUM(Q16:Q21)</f>
        <v>7980</v>
      </c>
      <c r="R22" s="32" t="n">
        <f aca="false">SUM(R16:R21)</f>
        <v>7980</v>
      </c>
      <c r="S22" s="32" t="n">
        <f aca="false">SUM(S16:S21)</f>
        <v>21750</v>
      </c>
      <c r="T22" s="31"/>
      <c r="U22" s="33"/>
      <c r="V22" s="33"/>
      <c r="W22" s="33"/>
      <c r="X22" s="33"/>
      <c r="Y22" s="32" t="n">
        <f aca="false">SUM(Y16:Y21)</f>
        <v>9976</v>
      </c>
      <c r="Z22" s="31"/>
      <c r="AA22" s="31"/>
      <c r="AB22" s="32"/>
      <c r="AC22" s="31"/>
      <c r="AD22" s="32" t="n">
        <f aca="false">SUM(AD16:AD21)</f>
        <v>9976</v>
      </c>
      <c r="AE22" s="31"/>
      <c r="AF22" s="32" t="n">
        <f aca="false">SUM(AF16:AF21)</f>
        <v>9976</v>
      </c>
      <c r="AG22" s="21"/>
      <c r="AH22" s="21"/>
    </row>
    <row r="23" customFormat="false" ht="15" hidden="false" customHeight="false" outlineLevel="0" collapsed="false">
      <c r="A23" s="34"/>
      <c r="B23" s="35"/>
      <c r="C23" s="36"/>
      <c r="D23" s="37"/>
      <c r="E23" s="41"/>
      <c r="F23" s="39"/>
      <c r="G23" s="40"/>
      <c r="H23" s="39"/>
      <c r="I23" s="39"/>
      <c r="J23" s="39"/>
      <c r="K23" s="40"/>
      <c r="L23" s="41"/>
      <c r="M23" s="41"/>
      <c r="N23" s="41"/>
      <c r="O23" s="39"/>
      <c r="P23" s="41"/>
      <c r="Q23" s="40"/>
      <c r="R23" s="40"/>
      <c r="S23" s="40"/>
      <c r="T23" s="39"/>
      <c r="U23" s="41"/>
      <c r="V23" s="41"/>
      <c r="W23" s="41"/>
      <c r="X23" s="41"/>
      <c r="Y23" s="40"/>
      <c r="Z23" s="39"/>
      <c r="AA23" s="39"/>
      <c r="AB23" s="40"/>
      <c r="AC23" s="39"/>
      <c r="AD23" s="40"/>
      <c r="AE23" s="39"/>
      <c r="AF23" s="40"/>
      <c r="AG23" s="34"/>
      <c r="AH23" s="34"/>
    </row>
    <row r="24" customFormat="false" ht="15" hidden="false" customHeight="false" outlineLevel="0" collapsed="false">
      <c r="A24" s="34"/>
      <c r="B24" s="34"/>
      <c r="F24" s="48"/>
      <c r="H24" s="45"/>
      <c r="I24" s="45"/>
      <c r="J24" s="45"/>
      <c r="K24" s="44"/>
      <c r="N24" s="46"/>
      <c r="O24" s="45"/>
      <c r="P24" s="46"/>
      <c r="Q24" s="46"/>
      <c r="Z24" s="45"/>
      <c r="AA24" s="45"/>
      <c r="AB24" s="46"/>
      <c r="AC24" s="45"/>
      <c r="AD24" s="46"/>
      <c r="AE24" s="46"/>
      <c r="AF24" s="46"/>
      <c r="AG24" s="34"/>
      <c r="AH24" s="34"/>
    </row>
    <row r="25" customFormat="false" ht="15" hidden="false" customHeight="false" outlineLevel="0" collapsed="false">
      <c r="A25" s="18" t="s">
        <v>57</v>
      </c>
      <c r="B25" s="47" t="s">
        <v>58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20" t="str">
        <f aca="false">B25</f>
        <v>Cartier Centru</v>
      </c>
      <c r="AH25" s="21"/>
    </row>
    <row r="26" customFormat="false" ht="15" hidden="false" customHeight="false" outlineLevel="0" collapsed="false">
      <c r="A26" s="18"/>
      <c r="B26" s="47" t="s">
        <v>37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20"/>
      <c r="AH26" s="21"/>
    </row>
    <row r="27" customFormat="false" ht="15" hidden="false" customHeight="false" outlineLevel="0" collapsed="false">
      <c r="A27" s="21" t="n">
        <v>1</v>
      </c>
      <c r="B27" s="21" t="s">
        <v>59</v>
      </c>
      <c r="C27" s="22" t="s">
        <v>39</v>
      </c>
      <c r="D27" s="22" t="s">
        <v>40</v>
      </c>
      <c r="E27" s="24" t="n">
        <v>860</v>
      </c>
      <c r="F27" s="22" t="s">
        <v>40</v>
      </c>
      <c r="G27" s="26" t="n">
        <f aca="false">E27*2*2</f>
        <v>3440</v>
      </c>
      <c r="H27" s="23" t="s">
        <v>41</v>
      </c>
      <c r="I27" s="26" t="n">
        <f aca="false">E27*2</f>
        <v>1720</v>
      </c>
      <c r="J27" s="23" t="s">
        <v>42</v>
      </c>
      <c r="K27" s="26" t="n">
        <f aca="false">E27</f>
        <v>860</v>
      </c>
      <c r="L27" s="26" t="n">
        <f aca="false">E27*2</f>
        <v>1720</v>
      </c>
      <c r="M27" s="23" t="s">
        <v>42</v>
      </c>
      <c r="N27" s="27" t="s">
        <v>43</v>
      </c>
      <c r="O27" s="27" t="s">
        <v>43</v>
      </c>
      <c r="P27" s="28" t="n">
        <f aca="false">E27</f>
        <v>860</v>
      </c>
      <c r="Q27" s="28" t="n">
        <f aca="false">P27*0.75*2</f>
        <v>1290</v>
      </c>
      <c r="R27" s="28" t="n">
        <f aca="false">P27*0.75*2</f>
        <v>1290</v>
      </c>
      <c r="S27" s="28" t="n">
        <v>2580</v>
      </c>
      <c r="T27" s="22" t="s">
        <v>44</v>
      </c>
      <c r="U27" s="21"/>
      <c r="V27" s="21" t="n">
        <v>860</v>
      </c>
      <c r="W27" s="21" t="n">
        <v>1</v>
      </c>
      <c r="X27" s="21" t="n">
        <v>1</v>
      </c>
      <c r="Y27" s="28" t="n">
        <f aca="false">V27*(W27+X27)</f>
        <v>1720</v>
      </c>
      <c r="Z27" s="25" t="s">
        <v>44</v>
      </c>
      <c r="AA27" s="25" t="s">
        <v>45</v>
      </c>
      <c r="AB27" s="27" t="s">
        <v>43</v>
      </c>
      <c r="AC27" s="27" t="s">
        <v>43</v>
      </c>
      <c r="AD27" s="28" t="n">
        <f aca="false">V27*(W27+X27)</f>
        <v>1720</v>
      </c>
      <c r="AE27" s="25" t="s">
        <v>44</v>
      </c>
      <c r="AF27" s="28" t="n">
        <f aca="false">V27*(W27+X27)</f>
        <v>1720</v>
      </c>
      <c r="AG27" s="21" t="str">
        <f aca="false">B27</f>
        <v>Str. 6 Noiembrie</v>
      </c>
      <c r="AH27" s="21" t="n">
        <f aca="false">A27</f>
        <v>1</v>
      </c>
    </row>
    <row r="28" customFormat="false" ht="15" hidden="false" customHeight="false" outlineLevel="0" collapsed="false">
      <c r="A28" s="21" t="n">
        <v>2</v>
      </c>
      <c r="B28" s="21" t="s">
        <v>60</v>
      </c>
      <c r="C28" s="22" t="s">
        <v>39</v>
      </c>
      <c r="D28" s="22" t="s">
        <v>40</v>
      </c>
      <c r="E28" s="24" t="n">
        <v>1200</v>
      </c>
      <c r="F28" s="22" t="s">
        <v>40</v>
      </c>
      <c r="G28" s="26" t="n">
        <f aca="false">E28*2*2</f>
        <v>4800</v>
      </c>
      <c r="H28" s="23" t="s">
        <v>41</v>
      </c>
      <c r="I28" s="26" t="n">
        <f aca="false">E28*2</f>
        <v>2400</v>
      </c>
      <c r="J28" s="23" t="s">
        <v>42</v>
      </c>
      <c r="K28" s="26" t="n">
        <f aca="false">E28</f>
        <v>1200</v>
      </c>
      <c r="L28" s="26" t="n">
        <f aca="false">E28*2</f>
        <v>2400</v>
      </c>
      <c r="M28" s="23" t="s">
        <v>42</v>
      </c>
      <c r="N28" s="27" t="s">
        <v>43</v>
      </c>
      <c r="O28" s="27" t="s">
        <v>43</v>
      </c>
      <c r="P28" s="28" t="n">
        <f aca="false">E28</f>
        <v>1200</v>
      </c>
      <c r="Q28" s="28" t="n">
        <f aca="false">P28*0.75*2</f>
        <v>1800</v>
      </c>
      <c r="R28" s="28" t="n">
        <f aca="false">P28*0.75*2</f>
        <v>1800</v>
      </c>
      <c r="S28" s="28" t="n">
        <v>3600</v>
      </c>
      <c r="T28" s="22" t="s">
        <v>44</v>
      </c>
      <c r="U28" s="21"/>
      <c r="V28" s="21" t="n">
        <v>1200</v>
      </c>
      <c r="W28" s="21" t="n">
        <v>1.5</v>
      </c>
      <c r="X28" s="21" t="n">
        <v>1</v>
      </c>
      <c r="Y28" s="28" t="n">
        <f aca="false">V28*(W28+X28)</f>
        <v>3000</v>
      </c>
      <c r="Z28" s="25" t="s">
        <v>44</v>
      </c>
      <c r="AA28" s="25" t="s">
        <v>45</v>
      </c>
      <c r="AB28" s="27" t="s">
        <v>43</v>
      </c>
      <c r="AC28" s="27" t="s">
        <v>43</v>
      </c>
      <c r="AD28" s="28" t="n">
        <f aca="false">V28*(W28+X28)</f>
        <v>3000</v>
      </c>
      <c r="AE28" s="25" t="s">
        <v>44</v>
      </c>
      <c r="AF28" s="28" t="n">
        <f aca="false">V28*(W28+X28)</f>
        <v>3000</v>
      </c>
      <c r="AG28" s="21" t="str">
        <f aca="false">B28</f>
        <v>Str. Alexandru cel Bun</v>
      </c>
      <c r="AH28" s="21" t="n">
        <f aca="false">A28</f>
        <v>2</v>
      </c>
    </row>
    <row r="29" customFormat="false" ht="15" hidden="false" customHeight="false" outlineLevel="0" collapsed="false">
      <c r="A29" s="21" t="n">
        <v>3</v>
      </c>
      <c r="B29" s="21" t="s">
        <v>61</v>
      </c>
      <c r="C29" s="22" t="s">
        <v>39</v>
      </c>
      <c r="D29" s="22" t="s">
        <v>40</v>
      </c>
      <c r="E29" s="24" t="n">
        <v>520</v>
      </c>
      <c r="F29" s="22" t="s">
        <v>40</v>
      </c>
      <c r="G29" s="26" t="n">
        <f aca="false">E29*2*2</f>
        <v>2080</v>
      </c>
      <c r="H29" s="23" t="s">
        <v>41</v>
      </c>
      <c r="I29" s="26" t="n">
        <f aca="false">E29*2</f>
        <v>1040</v>
      </c>
      <c r="J29" s="23" t="s">
        <v>42</v>
      </c>
      <c r="K29" s="26" t="n">
        <f aca="false">E29</f>
        <v>520</v>
      </c>
      <c r="L29" s="26" t="n">
        <f aca="false">E29*2</f>
        <v>1040</v>
      </c>
      <c r="M29" s="23" t="s">
        <v>42</v>
      </c>
      <c r="N29" s="27" t="s">
        <v>43</v>
      </c>
      <c r="O29" s="27" t="s">
        <v>43</v>
      </c>
      <c r="P29" s="28" t="n">
        <f aca="false">E29</f>
        <v>520</v>
      </c>
      <c r="Q29" s="28" t="n">
        <f aca="false">P29*0.75*2</f>
        <v>780</v>
      </c>
      <c r="R29" s="28" t="n">
        <f aca="false">P29*0.75*2</f>
        <v>780</v>
      </c>
      <c r="S29" s="28" t="n">
        <v>1560</v>
      </c>
      <c r="T29" s="22" t="s">
        <v>44</v>
      </c>
      <c r="U29" s="21"/>
      <c r="V29" s="21" t="n">
        <v>520</v>
      </c>
      <c r="W29" s="21" t="n">
        <v>0.6</v>
      </c>
      <c r="X29" s="21" t="n">
        <v>1</v>
      </c>
      <c r="Y29" s="28" t="n">
        <f aca="false">V29*(W29+X29)</f>
        <v>832</v>
      </c>
      <c r="Z29" s="25" t="s">
        <v>44</v>
      </c>
      <c r="AA29" s="22" t="s">
        <v>45</v>
      </c>
      <c r="AB29" s="27" t="s">
        <v>43</v>
      </c>
      <c r="AC29" s="27" t="s">
        <v>43</v>
      </c>
      <c r="AD29" s="28" t="n">
        <f aca="false">V29*(W29+X29)</f>
        <v>832</v>
      </c>
      <c r="AE29" s="25" t="s">
        <v>44</v>
      </c>
      <c r="AF29" s="28" t="n">
        <f aca="false">V29*(W29+X29)</f>
        <v>832</v>
      </c>
      <c r="AG29" s="21" t="str">
        <f aca="false">B29</f>
        <v>Str. Ion Vodă Viteazul</v>
      </c>
      <c r="AH29" s="21" t="n">
        <f aca="false">A29</f>
        <v>3</v>
      </c>
    </row>
    <row r="30" customFormat="false" ht="15" hidden="false" customHeight="false" outlineLevel="0" collapsed="false">
      <c r="A30" s="21" t="n">
        <v>4</v>
      </c>
      <c r="B30" s="21" t="s">
        <v>62</v>
      </c>
      <c r="C30" s="22" t="s">
        <v>39</v>
      </c>
      <c r="D30" s="22" t="s">
        <v>40</v>
      </c>
      <c r="E30" s="24" t="n">
        <v>1050</v>
      </c>
      <c r="F30" s="22" t="s">
        <v>40</v>
      </c>
      <c r="G30" s="26" t="n">
        <f aca="false">E30*2*2</f>
        <v>4200</v>
      </c>
      <c r="H30" s="23" t="s">
        <v>41</v>
      </c>
      <c r="I30" s="26" t="n">
        <f aca="false">E30*2</f>
        <v>2100</v>
      </c>
      <c r="J30" s="23" t="s">
        <v>42</v>
      </c>
      <c r="K30" s="26" t="n">
        <f aca="false">E30</f>
        <v>1050</v>
      </c>
      <c r="L30" s="26" t="n">
        <f aca="false">E30*2</f>
        <v>2100</v>
      </c>
      <c r="M30" s="23" t="s">
        <v>42</v>
      </c>
      <c r="N30" s="27" t="s">
        <v>43</v>
      </c>
      <c r="O30" s="27" t="s">
        <v>43</v>
      </c>
      <c r="P30" s="28" t="n">
        <f aca="false">E30</f>
        <v>1050</v>
      </c>
      <c r="Q30" s="28" t="n">
        <f aca="false">P30*0.75*2</f>
        <v>1575</v>
      </c>
      <c r="R30" s="28" t="n">
        <f aca="false">P30*0.75*2</f>
        <v>1575</v>
      </c>
      <c r="S30" s="28" t="n">
        <v>3150</v>
      </c>
      <c r="T30" s="22" t="s">
        <v>44</v>
      </c>
      <c r="U30" s="21"/>
      <c r="V30" s="21" t="n">
        <v>0</v>
      </c>
      <c r="W30" s="21" t="n">
        <v>0</v>
      </c>
      <c r="X30" s="21" t="n">
        <v>0</v>
      </c>
      <c r="Y30" s="28" t="n">
        <f aca="false">V30*(W30+X30)</f>
        <v>0</v>
      </c>
      <c r="Z30" s="25" t="s">
        <v>44</v>
      </c>
      <c r="AA30" s="22" t="s">
        <v>45</v>
      </c>
      <c r="AB30" s="27" t="s">
        <v>43</v>
      </c>
      <c r="AC30" s="27" t="s">
        <v>43</v>
      </c>
      <c r="AD30" s="28" t="n">
        <f aca="false">V30*(W30+X30)</f>
        <v>0</v>
      </c>
      <c r="AE30" s="25" t="s">
        <v>43</v>
      </c>
      <c r="AF30" s="28" t="n">
        <f aca="false">V30*(W30+X30)</f>
        <v>0</v>
      </c>
      <c r="AG30" s="21" t="str">
        <f aca="false">B30</f>
        <v>Str. Prof. Leca Morariu</v>
      </c>
      <c r="AH30" s="21" t="n">
        <f aca="false">A30</f>
        <v>4</v>
      </c>
    </row>
    <row r="31" customFormat="false" ht="15" hidden="false" customHeight="false" outlineLevel="0" collapsed="false">
      <c r="A31" s="21" t="n">
        <v>5</v>
      </c>
      <c r="B31" s="21" t="s">
        <v>63</v>
      </c>
      <c r="C31" s="22" t="s">
        <v>39</v>
      </c>
      <c r="D31" s="22" t="s">
        <v>40</v>
      </c>
      <c r="E31" s="24" t="n">
        <v>276</v>
      </c>
      <c r="F31" s="22" t="s">
        <v>40</v>
      </c>
      <c r="G31" s="26" t="n">
        <f aca="false">E31*2*2</f>
        <v>1104</v>
      </c>
      <c r="H31" s="23" t="s">
        <v>41</v>
      </c>
      <c r="I31" s="26" t="n">
        <f aca="false">E31*2</f>
        <v>552</v>
      </c>
      <c r="J31" s="23" t="s">
        <v>42</v>
      </c>
      <c r="K31" s="26" t="n">
        <f aca="false">E31</f>
        <v>276</v>
      </c>
      <c r="L31" s="26" t="n">
        <f aca="false">E31*2</f>
        <v>552</v>
      </c>
      <c r="M31" s="23" t="s">
        <v>42</v>
      </c>
      <c r="N31" s="27" t="s">
        <v>43</v>
      </c>
      <c r="O31" s="27" t="s">
        <v>43</v>
      </c>
      <c r="P31" s="28" t="n">
        <f aca="false">E31</f>
        <v>276</v>
      </c>
      <c r="Q31" s="28" t="n">
        <f aca="false">P31*0.75*2</f>
        <v>414</v>
      </c>
      <c r="R31" s="28" t="n">
        <f aca="false">P31*0.75*2</f>
        <v>414</v>
      </c>
      <c r="S31" s="28" t="n">
        <v>1656</v>
      </c>
      <c r="T31" s="22" t="s">
        <v>44</v>
      </c>
      <c r="U31" s="21"/>
      <c r="V31" s="21" t="n">
        <v>276</v>
      </c>
      <c r="W31" s="21" t="n">
        <v>1.5</v>
      </c>
      <c r="X31" s="21" t="n">
        <v>1.5</v>
      </c>
      <c r="Y31" s="28" t="n">
        <f aca="false">V31*(W31+X31)</f>
        <v>828</v>
      </c>
      <c r="Z31" s="25" t="s">
        <v>44</v>
      </c>
      <c r="AA31" s="22" t="s">
        <v>45</v>
      </c>
      <c r="AB31" s="27" t="s">
        <v>43</v>
      </c>
      <c r="AC31" s="27" t="s">
        <v>43</v>
      </c>
      <c r="AD31" s="28" t="n">
        <f aca="false">V31*(W31+X31)</f>
        <v>828</v>
      </c>
      <c r="AE31" s="25" t="s">
        <v>44</v>
      </c>
      <c r="AF31" s="28" t="n">
        <f aca="false">V31*(W31+X31)</f>
        <v>828</v>
      </c>
      <c r="AG31" s="21" t="str">
        <f aca="false">B31</f>
        <v>Str. Mărăşti</v>
      </c>
      <c r="AH31" s="21" t="n">
        <f aca="false">A31</f>
        <v>5</v>
      </c>
    </row>
    <row r="32" customFormat="false" ht="15" hidden="false" customHeight="false" outlineLevel="0" collapsed="false">
      <c r="A32" s="21" t="n">
        <v>6</v>
      </c>
      <c r="B32" s="21" t="s">
        <v>64</v>
      </c>
      <c r="C32" s="22" t="s">
        <v>39</v>
      </c>
      <c r="D32" s="22" t="s">
        <v>40</v>
      </c>
      <c r="E32" s="24" t="n">
        <v>608</v>
      </c>
      <c r="F32" s="22" t="s">
        <v>40</v>
      </c>
      <c r="G32" s="26" t="n">
        <f aca="false">E32*2*2</f>
        <v>2432</v>
      </c>
      <c r="H32" s="23" t="s">
        <v>41</v>
      </c>
      <c r="I32" s="26" t="n">
        <f aca="false">E32*2</f>
        <v>1216</v>
      </c>
      <c r="J32" s="23" t="s">
        <v>42</v>
      </c>
      <c r="K32" s="26" t="n">
        <f aca="false">E32</f>
        <v>608</v>
      </c>
      <c r="L32" s="26" t="n">
        <f aca="false">E32*2</f>
        <v>1216</v>
      </c>
      <c r="M32" s="23" t="s">
        <v>42</v>
      </c>
      <c r="N32" s="27" t="s">
        <v>43</v>
      </c>
      <c r="O32" s="27" t="s">
        <v>43</v>
      </c>
      <c r="P32" s="28" t="n">
        <f aca="false">E32</f>
        <v>608</v>
      </c>
      <c r="Q32" s="28" t="n">
        <f aca="false">P32*0.75*2</f>
        <v>912</v>
      </c>
      <c r="R32" s="28" t="n">
        <f aca="false">P32*0.75*2</f>
        <v>912</v>
      </c>
      <c r="S32" s="28" t="n">
        <v>3648</v>
      </c>
      <c r="T32" s="22" t="s">
        <v>44</v>
      </c>
      <c r="U32" s="21"/>
      <c r="V32" s="21" t="n">
        <v>608</v>
      </c>
      <c r="W32" s="21" t="n">
        <v>1.5</v>
      </c>
      <c r="X32" s="21" t="n">
        <v>1.5</v>
      </c>
      <c r="Y32" s="28" t="n">
        <f aca="false">V32*(W32+X32)</f>
        <v>1824</v>
      </c>
      <c r="Z32" s="25" t="s">
        <v>44</v>
      </c>
      <c r="AA32" s="22" t="s">
        <v>45</v>
      </c>
      <c r="AB32" s="27" t="s">
        <v>43</v>
      </c>
      <c r="AC32" s="27" t="s">
        <v>43</v>
      </c>
      <c r="AD32" s="28" t="n">
        <f aca="false">V32*(W32+X32)</f>
        <v>1824</v>
      </c>
      <c r="AE32" s="25" t="s">
        <v>44</v>
      </c>
      <c r="AF32" s="28" t="n">
        <f aca="false">V32*(W32+X32)</f>
        <v>1824</v>
      </c>
      <c r="AG32" s="21" t="str">
        <f aca="false">B32</f>
        <v>Str. Mihai Eminescu</v>
      </c>
      <c r="AH32" s="21" t="n">
        <f aca="false">A32</f>
        <v>6</v>
      </c>
    </row>
    <row r="33" customFormat="false" ht="15" hidden="false" customHeight="false" outlineLevel="0" collapsed="false">
      <c r="A33" s="21" t="n">
        <v>7</v>
      </c>
      <c r="B33" s="21" t="s">
        <v>65</v>
      </c>
      <c r="C33" s="22" t="s">
        <v>39</v>
      </c>
      <c r="D33" s="22" t="s">
        <v>40</v>
      </c>
      <c r="E33" s="24" t="n">
        <v>580</v>
      </c>
      <c r="F33" s="22" t="s">
        <v>40</v>
      </c>
      <c r="G33" s="26" t="n">
        <f aca="false">E33*2*2</f>
        <v>2320</v>
      </c>
      <c r="H33" s="23" t="s">
        <v>41</v>
      </c>
      <c r="I33" s="26" t="n">
        <f aca="false">E33*2</f>
        <v>1160</v>
      </c>
      <c r="J33" s="23" t="s">
        <v>42</v>
      </c>
      <c r="K33" s="26" t="n">
        <f aca="false">E33</f>
        <v>580</v>
      </c>
      <c r="L33" s="26" t="n">
        <f aca="false">E33*2</f>
        <v>1160</v>
      </c>
      <c r="M33" s="23" t="s">
        <v>42</v>
      </c>
      <c r="N33" s="27" t="s">
        <v>43</v>
      </c>
      <c r="O33" s="27" t="s">
        <v>43</v>
      </c>
      <c r="P33" s="28" t="n">
        <f aca="false">E33</f>
        <v>580</v>
      </c>
      <c r="Q33" s="28" t="n">
        <f aca="false">P33*0.75*2</f>
        <v>870</v>
      </c>
      <c r="R33" s="28" t="n">
        <f aca="false">P33*0.75*2</f>
        <v>870</v>
      </c>
      <c r="S33" s="28" t="n">
        <v>5228</v>
      </c>
      <c r="T33" s="22" t="s">
        <v>44</v>
      </c>
      <c r="U33" s="21"/>
      <c r="V33" s="21" t="n">
        <v>580</v>
      </c>
      <c r="W33" s="21" t="n">
        <v>1.5</v>
      </c>
      <c r="X33" s="21" t="n">
        <v>1.5</v>
      </c>
      <c r="Y33" s="28" t="n">
        <f aca="false">V33*(W33+X33)</f>
        <v>1740</v>
      </c>
      <c r="Z33" s="25" t="s">
        <v>44</v>
      </c>
      <c r="AA33" s="25" t="s">
        <v>45</v>
      </c>
      <c r="AB33" s="27" t="s">
        <v>43</v>
      </c>
      <c r="AC33" s="27" t="s">
        <v>43</v>
      </c>
      <c r="AD33" s="28" t="n">
        <f aca="false">V33*(W33+X33)</f>
        <v>1740</v>
      </c>
      <c r="AE33" s="25" t="s">
        <v>44</v>
      </c>
      <c r="AF33" s="28" t="n">
        <f aca="false">V33*(W33+X33)</f>
        <v>1740</v>
      </c>
      <c r="AG33" s="21" t="str">
        <f aca="false">B33</f>
        <v>Str. Mitropoliei</v>
      </c>
      <c r="AH33" s="21" t="n">
        <f aca="false">A33</f>
        <v>7</v>
      </c>
    </row>
    <row r="34" customFormat="false" ht="15" hidden="false" customHeight="false" outlineLevel="0" collapsed="false">
      <c r="A34" s="21" t="n">
        <v>8</v>
      </c>
      <c r="B34" s="21" t="s">
        <v>66</v>
      </c>
      <c r="C34" s="22" t="s">
        <v>39</v>
      </c>
      <c r="D34" s="22" t="s">
        <v>40</v>
      </c>
      <c r="E34" s="24" t="n">
        <v>385</v>
      </c>
      <c r="F34" s="22" t="s">
        <v>40</v>
      </c>
      <c r="G34" s="26" t="n">
        <f aca="false">E34*2*2</f>
        <v>1540</v>
      </c>
      <c r="H34" s="23" t="s">
        <v>41</v>
      </c>
      <c r="I34" s="26" t="n">
        <f aca="false">E34*2</f>
        <v>770</v>
      </c>
      <c r="J34" s="23" t="s">
        <v>42</v>
      </c>
      <c r="K34" s="26" t="n">
        <f aca="false">E34</f>
        <v>385</v>
      </c>
      <c r="L34" s="26" t="n">
        <f aca="false">E34*2</f>
        <v>770</v>
      </c>
      <c r="M34" s="23" t="s">
        <v>42</v>
      </c>
      <c r="N34" s="27" t="s">
        <v>43</v>
      </c>
      <c r="O34" s="27" t="s">
        <v>43</v>
      </c>
      <c r="P34" s="28" t="n">
        <f aca="false">E34</f>
        <v>385</v>
      </c>
      <c r="Q34" s="28" t="n">
        <f aca="false">P34*0.75*2</f>
        <v>577.5</v>
      </c>
      <c r="R34" s="28" t="n">
        <f aca="false">P34*0.75*2</f>
        <v>577.5</v>
      </c>
      <c r="S34" s="28" t="n">
        <v>2310</v>
      </c>
      <c r="T34" s="22" t="s">
        <v>44</v>
      </c>
      <c r="U34" s="21"/>
      <c r="V34" s="21" t="n">
        <v>385</v>
      </c>
      <c r="W34" s="21" t="n">
        <v>2</v>
      </c>
      <c r="X34" s="21" t="n">
        <v>3</v>
      </c>
      <c r="Y34" s="28" t="n">
        <f aca="false">V34*(W34+X34)</f>
        <v>1925</v>
      </c>
      <c r="Z34" s="25" t="s">
        <v>44</v>
      </c>
      <c r="AA34" s="25" t="s">
        <v>45</v>
      </c>
      <c r="AB34" s="27" t="s">
        <v>43</v>
      </c>
      <c r="AC34" s="27" t="s">
        <v>43</v>
      </c>
      <c r="AD34" s="28" t="n">
        <f aca="false">V34*(W34+X34)</f>
        <v>1925</v>
      </c>
      <c r="AE34" s="25" t="s">
        <v>44</v>
      </c>
      <c r="AF34" s="28" t="n">
        <f aca="false">V34*(W34+X34)</f>
        <v>1925</v>
      </c>
      <c r="AG34" s="21" t="str">
        <f aca="false">B34</f>
        <v>Str. Nicolae Bălcescu</v>
      </c>
      <c r="AH34" s="21" t="n">
        <f aca="false">A34</f>
        <v>8</v>
      </c>
    </row>
    <row r="35" customFormat="false" ht="15" hidden="false" customHeight="false" outlineLevel="0" collapsed="false">
      <c r="A35" s="21" t="n">
        <v>9</v>
      </c>
      <c r="B35" s="21" t="s">
        <v>67</v>
      </c>
      <c r="C35" s="22" t="s">
        <v>39</v>
      </c>
      <c r="D35" s="22" t="s">
        <v>40</v>
      </c>
      <c r="E35" s="24" t="n">
        <v>1008</v>
      </c>
      <c r="F35" s="22" t="s">
        <v>40</v>
      </c>
      <c r="G35" s="26" t="n">
        <f aca="false">E35*2*2</f>
        <v>4032</v>
      </c>
      <c r="H35" s="23" t="s">
        <v>41</v>
      </c>
      <c r="I35" s="26" t="n">
        <f aca="false">E35*2</f>
        <v>2016</v>
      </c>
      <c r="J35" s="23" t="s">
        <v>42</v>
      </c>
      <c r="K35" s="26" t="n">
        <f aca="false">E35</f>
        <v>1008</v>
      </c>
      <c r="L35" s="26" t="n">
        <f aca="false">E35*2</f>
        <v>2016</v>
      </c>
      <c r="M35" s="23" t="s">
        <v>42</v>
      </c>
      <c r="N35" s="27" t="s">
        <v>43</v>
      </c>
      <c r="O35" s="27" t="s">
        <v>43</v>
      </c>
      <c r="P35" s="28" t="n">
        <f aca="false">E35</f>
        <v>1008</v>
      </c>
      <c r="Q35" s="28" t="n">
        <f aca="false">P35*0.75*2</f>
        <v>1512</v>
      </c>
      <c r="R35" s="28" t="n">
        <f aca="false">P35*0.75*2</f>
        <v>1512</v>
      </c>
      <c r="S35" s="28" t="n">
        <v>3024</v>
      </c>
      <c r="T35" s="22" t="s">
        <v>44</v>
      </c>
      <c r="U35" s="21"/>
      <c r="V35" s="21" t="n">
        <v>0</v>
      </c>
      <c r="W35" s="21" t="n">
        <v>0</v>
      </c>
      <c r="X35" s="21" t="n">
        <v>0</v>
      </c>
      <c r="Y35" s="28" t="n">
        <f aca="false">V35*(W35+X35)</f>
        <v>0</v>
      </c>
      <c r="Z35" s="25" t="s">
        <v>44</v>
      </c>
      <c r="AA35" s="22" t="s">
        <v>45</v>
      </c>
      <c r="AB35" s="27" t="s">
        <v>43</v>
      </c>
      <c r="AC35" s="27" t="s">
        <v>43</v>
      </c>
      <c r="AD35" s="28" t="n">
        <f aca="false">V35*(W35+X35)</f>
        <v>0</v>
      </c>
      <c r="AE35" s="25" t="s">
        <v>43</v>
      </c>
      <c r="AF35" s="28" t="n">
        <f aca="false">V35*(W35+X35)</f>
        <v>0</v>
      </c>
      <c r="AG35" s="21" t="str">
        <f aca="false">B35</f>
        <v>Str. Oituz</v>
      </c>
      <c r="AH35" s="21" t="n">
        <f aca="false">A35</f>
        <v>9</v>
      </c>
    </row>
    <row r="36" customFormat="false" ht="15" hidden="false" customHeight="false" outlineLevel="0" collapsed="false">
      <c r="A36" s="21" t="n">
        <v>10</v>
      </c>
      <c r="B36" s="21" t="s">
        <v>68</v>
      </c>
      <c r="C36" s="22" t="s">
        <v>39</v>
      </c>
      <c r="D36" s="22" t="s">
        <v>40</v>
      </c>
      <c r="E36" s="24" t="n">
        <v>1200</v>
      </c>
      <c r="F36" s="22" t="s">
        <v>40</v>
      </c>
      <c r="G36" s="26" t="n">
        <f aca="false">E36*2*2</f>
        <v>4800</v>
      </c>
      <c r="H36" s="23" t="s">
        <v>41</v>
      </c>
      <c r="I36" s="26" t="n">
        <f aca="false">E36*2</f>
        <v>2400</v>
      </c>
      <c r="J36" s="23" t="s">
        <v>42</v>
      </c>
      <c r="K36" s="26" t="n">
        <f aca="false">E36</f>
        <v>1200</v>
      </c>
      <c r="L36" s="26" t="n">
        <f aca="false">E36*2</f>
        <v>2400</v>
      </c>
      <c r="M36" s="23" t="s">
        <v>42</v>
      </c>
      <c r="N36" s="27" t="s">
        <v>43</v>
      </c>
      <c r="O36" s="27" t="s">
        <v>43</v>
      </c>
      <c r="P36" s="28" t="n">
        <f aca="false">E36</f>
        <v>1200</v>
      </c>
      <c r="Q36" s="28" t="n">
        <f aca="false">P36*0.75*2</f>
        <v>1800</v>
      </c>
      <c r="R36" s="28" t="n">
        <f aca="false">P36*0.75*2</f>
        <v>1800</v>
      </c>
      <c r="S36" s="28" t="n">
        <v>4200</v>
      </c>
      <c r="T36" s="22" t="s">
        <v>44</v>
      </c>
      <c r="U36" s="21"/>
      <c r="V36" s="21" t="n">
        <v>1200</v>
      </c>
      <c r="W36" s="21" t="n">
        <v>1.5</v>
      </c>
      <c r="X36" s="21" t="n">
        <v>1.5</v>
      </c>
      <c r="Y36" s="28" t="n">
        <f aca="false">V36*(W36+X36)</f>
        <v>3600</v>
      </c>
      <c r="Z36" s="25" t="s">
        <v>44</v>
      </c>
      <c r="AA36" s="22" t="s">
        <v>45</v>
      </c>
      <c r="AB36" s="27" t="s">
        <v>43</v>
      </c>
      <c r="AC36" s="27" t="s">
        <v>43</v>
      </c>
      <c r="AD36" s="28" t="n">
        <f aca="false">V36*(W36+X36)</f>
        <v>3600</v>
      </c>
      <c r="AE36" s="25" t="s">
        <v>44</v>
      </c>
      <c r="AF36" s="28" t="n">
        <f aca="false">V36*(W36+X36)</f>
        <v>3600</v>
      </c>
      <c r="AG36" s="21" t="str">
        <f aca="false">B36</f>
        <v>Str. Petru Rareş</v>
      </c>
      <c r="AH36" s="21" t="n">
        <f aca="false">A36</f>
        <v>10</v>
      </c>
    </row>
    <row r="37" customFormat="false" ht="15" hidden="false" customHeight="false" outlineLevel="0" collapsed="false">
      <c r="A37" s="21" t="n">
        <v>11</v>
      </c>
      <c r="B37" s="21" t="s">
        <v>69</v>
      </c>
      <c r="C37" s="22" t="s">
        <v>39</v>
      </c>
      <c r="D37" s="22" t="s">
        <v>40</v>
      </c>
      <c r="E37" s="24" t="n">
        <v>820</v>
      </c>
      <c r="F37" s="22" t="s">
        <v>40</v>
      </c>
      <c r="G37" s="26" t="n">
        <f aca="false">E37*2*2</f>
        <v>3280</v>
      </c>
      <c r="H37" s="23" t="s">
        <v>41</v>
      </c>
      <c r="I37" s="26" t="n">
        <f aca="false">E37*2</f>
        <v>1640</v>
      </c>
      <c r="J37" s="23" t="s">
        <v>42</v>
      </c>
      <c r="K37" s="26" t="n">
        <f aca="false">E37</f>
        <v>820</v>
      </c>
      <c r="L37" s="26" t="n">
        <f aca="false">E37*2</f>
        <v>1640</v>
      </c>
      <c r="M37" s="23" t="s">
        <v>42</v>
      </c>
      <c r="N37" s="27" t="s">
        <v>43</v>
      </c>
      <c r="O37" s="27" t="s">
        <v>43</v>
      </c>
      <c r="P37" s="28" t="n">
        <f aca="false">E37</f>
        <v>820</v>
      </c>
      <c r="Q37" s="28" t="n">
        <f aca="false">P37*0.75*2</f>
        <v>1230</v>
      </c>
      <c r="R37" s="28" t="n">
        <f aca="false">P37*0.75*2</f>
        <v>1230</v>
      </c>
      <c r="S37" s="28" t="n">
        <v>2460</v>
      </c>
      <c r="T37" s="22" t="s">
        <v>44</v>
      </c>
      <c r="U37" s="21"/>
      <c r="V37" s="21" t="n">
        <v>820</v>
      </c>
      <c r="W37" s="21" t="n">
        <v>1.5</v>
      </c>
      <c r="X37" s="21" t="n">
        <v>1</v>
      </c>
      <c r="Y37" s="28" t="n">
        <f aca="false">V37*(W37+X37)</f>
        <v>2050</v>
      </c>
      <c r="Z37" s="25" t="s">
        <v>44</v>
      </c>
      <c r="AA37" s="25" t="s">
        <v>45</v>
      </c>
      <c r="AB37" s="27" t="s">
        <v>43</v>
      </c>
      <c r="AC37" s="27" t="s">
        <v>43</v>
      </c>
      <c r="AD37" s="28" t="n">
        <f aca="false">V37*(W37+X37)</f>
        <v>2050</v>
      </c>
      <c r="AE37" s="25" t="s">
        <v>44</v>
      </c>
      <c r="AF37" s="28" t="n">
        <f aca="false">V37*(W37+X37)</f>
        <v>2050</v>
      </c>
      <c r="AG37" s="21" t="str">
        <f aca="false">B37</f>
        <v>Str. Samoil Isopescu</v>
      </c>
      <c r="AH37" s="21" t="n">
        <f aca="false">A37</f>
        <v>11</v>
      </c>
    </row>
    <row r="38" customFormat="false" ht="15" hidden="false" customHeight="false" outlineLevel="0" collapsed="false">
      <c r="A38" s="21" t="n">
        <v>12</v>
      </c>
      <c r="B38" s="21" t="s">
        <v>70</v>
      </c>
      <c r="C38" s="22" t="s">
        <v>39</v>
      </c>
      <c r="D38" s="22" t="s">
        <v>40</v>
      </c>
      <c r="E38" s="24" t="n">
        <v>400</v>
      </c>
      <c r="F38" s="22" t="s">
        <v>40</v>
      </c>
      <c r="G38" s="26" t="n">
        <f aca="false">E38*2*2</f>
        <v>1600</v>
      </c>
      <c r="H38" s="23" t="s">
        <v>41</v>
      </c>
      <c r="I38" s="26" t="n">
        <f aca="false">E38*2</f>
        <v>800</v>
      </c>
      <c r="J38" s="23" t="s">
        <v>42</v>
      </c>
      <c r="K38" s="26" t="n">
        <f aca="false">E38</f>
        <v>400</v>
      </c>
      <c r="L38" s="26" t="n">
        <f aca="false">E38*2</f>
        <v>800</v>
      </c>
      <c r="M38" s="23" t="s">
        <v>42</v>
      </c>
      <c r="N38" s="27" t="s">
        <v>43</v>
      </c>
      <c r="O38" s="27" t="s">
        <v>43</v>
      </c>
      <c r="P38" s="28" t="n">
        <f aca="false">E38</f>
        <v>400</v>
      </c>
      <c r="Q38" s="28" t="n">
        <f aca="false">P38*0.75*2</f>
        <v>600</v>
      </c>
      <c r="R38" s="28" t="n">
        <f aca="false">P38*0.75*2</f>
        <v>600</v>
      </c>
      <c r="S38" s="28" t="n">
        <v>1200</v>
      </c>
      <c r="T38" s="22" t="s">
        <v>44</v>
      </c>
      <c r="U38" s="21"/>
      <c r="V38" s="21" t="n">
        <v>400</v>
      </c>
      <c r="W38" s="21" t="n">
        <v>1</v>
      </c>
      <c r="X38" s="21" t="n">
        <v>0</v>
      </c>
      <c r="Y38" s="28" t="n">
        <f aca="false">V38*(W38+X38)</f>
        <v>400</v>
      </c>
      <c r="Z38" s="25" t="s">
        <v>44</v>
      </c>
      <c r="AA38" s="22" t="s">
        <v>45</v>
      </c>
      <c r="AB38" s="27" t="s">
        <v>43</v>
      </c>
      <c r="AC38" s="27" t="s">
        <v>43</v>
      </c>
      <c r="AD38" s="28" t="n">
        <f aca="false">V38*(W38+X38)</f>
        <v>400</v>
      </c>
      <c r="AE38" s="25" t="s">
        <v>44</v>
      </c>
      <c r="AF38" s="28" t="n">
        <f aca="false">V38*(W38+X38)</f>
        <v>400</v>
      </c>
      <c r="AG38" s="21" t="str">
        <f aca="false">B38</f>
        <v>Str. Ştefăniţă Vodă</v>
      </c>
      <c r="AH38" s="21" t="n">
        <f aca="false">A38</f>
        <v>12</v>
      </c>
    </row>
    <row r="39" customFormat="false" ht="15" hidden="false" customHeight="false" outlineLevel="0" collapsed="false">
      <c r="A39" s="21" t="n">
        <v>13</v>
      </c>
      <c r="B39" s="21" t="s">
        <v>71</v>
      </c>
      <c r="C39" s="22" t="s">
        <v>39</v>
      </c>
      <c r="D39" s="22" t="s">
        <v>40</v>
      </c>
      <c r="E39" s="24" t="n">
        <v>250</v>
      </c>
      <c r="F39" s="22" t="s">
        <v>40</v>
      </c>
      <c r="G39" s="26" t="n">
        <f aca="false">E39*2*2</f>
        <v>1000</v>
      </c>
      <c r="H39" s="23" t="s">
        <v>41</v>
      </c>
      <c r="I39" s="26" t="n">
        <f aca="false">E39*2</f>
        <v>500</v>
      </c>
      <c r="J39" s="23" t="s">
        <v>42</v>
      </c>
      <c r="K39" s="26" t="n">
        <f aca="false">E39</f>
        <v>250</v>
      </c>
      <c r="L39" s="26" t="n">
        <f aca="false">E39*2</f>
        <v>500</v>
      </c>
      <c r="M39" s="23" t="s">
        <v>42</v>
      </c>
      <c r="N39" s="27" t="s">
        <v>43</v>
      </c>
      <c r="O39" s="27" t="s">
        <v>43</v>
      </c>
      <c r="P39" s="28" t="n">
        <f aca="false">E39</f>
        <v>250</v>
      </c>
      <c r="Q39" s="28" t="n">
        <f aca="false">P39*0.75*2</f>
        <v>375</v>
      </c>
      <c r="R39" s="28" t="n">
        <f aca="false">P39*0.75*2</f>
        <v>375</v>
      </c>
      <c r="S39" s="28" t="n">
        <v>750</v>
      </c>
      <c r="T39" s="22" t="s">
        <v>44</v>
      </c>
      <c r="U39" s="21"/>
      <c r="V39" s="21" t="n">
        <v>250</v>
      </c>
      <c r="W39" s="21" t="n">
        <v>1</v>
      </c>
      <c r="X39" s="21" t="n">
        <v>2</v>
      </c>
      <c r="Y39" s="28" t="n">
        <f aca="false">V39*(W39+X39)</f>
        <v>750</v>
      </c>
      <c r="Z39" s="25" t="s">
        <v>44</v>
      </c>
      <c r="AA39" s="22" t="s">
        <v>45</v>
      </c>
      <c r="AB39" s="27" t="s">
        <v>43</v>
      </c>
      <c r="AC39" s="27" t="s">
        <v>43</v>
      </c>
      <c r="AD39" s="28" t="n">
        <f aca="false">V39*(W39+X39)</f>
        <v>750</v>
      </c>
      <c r="AE39" s="25" t="s">
        <v>44</v>
      </c>
      <c r="AF39" s="28" t="n">
        <f aca="false">V39*(W39+X39)</f>
        <v>750</v>
      </c>
      <c r="AG39" s="21" t="str">
        <f aca="false">B39</f>
        <v>Str. Trandafirilor</v>
      </c>
      <c r="AH39" s="21" t="n">
        <f aca="false">A39</f>
        <v>13</v>
      </c>
    </row>
    <row r="40" customFormat="false" ht="15" hidden="false" customHeight="false" outlineLevel="0" collapsed="false">
      <c r="A40" s="21" t="n">
        <v>14</v>
      </c>
      <c r="B40" s="21" t="s">
        <v>72</v>
      </c>
      <c r="C40" s="22" t="s">
        <v>39</v>
      </c>
      <c r="D40" s="22" t="s">
        <v>40</v>
      </c>
      <c r="E40" s="24" t="n">
        <v>380</v>
      </c>
      <c r="F40" s="22" t="s">
        <v>40</v>
      </c>
      <c r="G40" s="26" t="n">
        <f aca="false">E40*2*2</f>
        <v>1520</v>
      </c>
      <c r="H40" s="23" t="s">
        <v>41</v>
      </c>
      <c r="I40" s="26" t="n">
        <f aca="false">E40*2</f>
        <v>760</v>
      </c>
      <c r="J40" s="23" t="s">
        <v>42</v>
      </c>
      <c r="K40" s="26" t="n">
        <f aca="false">E40</f>
        <v>380</v>
      </c>
      <c r="L40" s="26" t="n">
        <f aca="false">E40*2</f>
        <v>760</v>
      </c>
      <c r="M40" s="23" t="s">
        <v>42</v>
      </c>
      <c r="N40" s="27" t="s">
        <v>43</v>
      </c>
      <c r="O40" s="27" t="s">
        <v>43</v>
      </c>
      <c r="P40" s="28" t="n">
        <f aca="false">E40</f>
        <v>380</v>
      </c>
      <c r="Q40" s="28" t="n">
        <f aca="false">P40*0.75*2</f>
        <v>570</v>
      </c>
      <c r="R40" s="28" t="n">
        <f aca="false">P40*0.75*2</f>
        <v>570</v>
      </c>
      <c r="S40" s="28" t="n">
        <v>1140</v>
      </c>
      <c r="T40" s="22" t="s">
        <v>44</v>
      </c>
      <c r="U40" s="21"/>
      <c r="V40" s="21" t="n">
        <v>380</v>
      </c>
      <c r="W40" s="21" t="n">
        <v>0.8</v>
      </c>
      <c r="X40" s="21" t="n">
        <v>0.8</v>
      </c>
      <c r="Y40" s="28" t="n">
        <f aca="false">V40*(W40+X40)</f>
        <v>608</v>
      </c>
      <c r="Z40" s="25" t="s">
        <v>44</v>
      </c>
      <c r="AA40" s="22" t="s">
        <v>45</v>
      </c>
      <c r="AB40" s="27" t="s">
        <v>43</v>
      </c>
      <c r="AC40" s="27" t="s">
        <v>43</v>
      </c>
      <c r="AD40" s="28" t="n">
        <f aca="false">V40*(W40+X40)</f>
        <v>608</v>
      </c>
      <c r="AE40" s="25" t="s">
        <v>44</v>
      </c>
      <c r="AF40" s="28" t="n">
        <f aca="false">V40*(W40+X40)</f>
        <v>608</v>
      </c>
      <c r="AG40" s="21" t="str">
        <f aca="false">B40</f>
        <v>Str. Tudor Vladimirescu</v>
      </c>
      <c r="AH40" s="21" t="n">
        <f aca="false">A40</f>
        <v>14</v>
      </c>
    </row>
    <row r="41" customFormat="false" ht="15" hidden="false" customHeight="false" outlineLevel="0" collapsed="false">
      <c r="A41" s="21" t="n">
        <v>15</v>
      </c>
      <c r="B41" s="21" t="s">
        <v>73</v>
      </c>
      <c r="C41" s="22" t="s">
        <v>39</v>
      </c>
      <c r="D41" s="22" t="s">
        <v>40</v>
      </c>
      <c r="E41" s="24" t="n">
        <v>260</v>
      </c>
      <c r="F41" s="22" t="s">
        <v>40</v>
      </c>
      <c r="G41" s="26" t="n">
        <f aca="false">E41*2*2</f>
        <v>1040</v>
      </c>
      <c r="H41" s="23" t="s">
        <v>41</v>
      </c>
      <c r="I41" s="26" t="n">
        <f aca="false">E41*2</f>
        <v>520</v>
      </c>
      <c r="J41" s="23" t="s">
        <v>42</v>
      </c>
      <c r="K41" s="26" t="n">
        <f aca="false">E41</f>
        <v>260</v>
      </c>
      <c r="L41" s="26" t="n">
        <f aca="false">E41*2</f>
        <v>520</v>
      </c>
      <c r="M41" s="23" t="s">
        <v>42</v>
      </c>
      <c r="N41" s="27" t="s">
        <v>43</v>
      </c>
      <c r="O41" s="27" t="s">
        <v>43</v>
      </c>
      <c r="P41" s="28" t="n">
        <f aca="false">E41</f>
        <v>260</v>
      </c>
      <c r="Q41" s="28" t="n">
        <f aca="false">P41*0.75*2</f>
        <v>390</v>
      </c>
      <c r="R41" s="28" t="n">
        <f aca="false">P41*0.75*2</f>
        <v>390</v>
      </c>
      <c r="S41" s="28" t="n">
        <v>1560</v>
      </c>
      <c r="T41" s="22" t="s">
        <v>44</v>
      </c>
      <c r="U41" s="21"/>
      <c r="V41" s="21" t="n">
        <v>260</v>
      </c>
      <c r="W41" s="21" t="n">
        <v>2.5</v>
      </c>
      <c r="X41" s="21" t="n">
        <v>2.5</v>
      </c>
      <c r="Y41" s="28" t="n">
        <f aca="false">V41*(W41+X41)</f>
        <v>1300</v>
      </c>
      <c r="Z41" s="25" t="s">
        <v>44</v>
      </c>
      <c r="AA41" s="22" t="s">
        <v>45</v>
      </c>
      <c r="AB41" s="27" t="s">
        <v>43</v>
      </c>
      <c r="AC41" s="27" t="s">
        <v>43</v>
      </c>
      <c r="AD41" s="28" t="n">
        <f aca="false">V41*(W41+X41)</f>
        <v>1300</v>
      </c>
      <c r="AE41" s="25" t="s">
        <v>44</v>
      </c>
      <c r="AF41" s="28" t="n">
        <f aca="false">V41*(W41+X41)</f>
        <v>1300</v>
      </c>
      <c r="AG41" s="21" t="str">
        <f aca="false">B41</f>
        <v>Str. Vasile Alecsandri</v>
      </c>
      <c r="AH41" s="21" t="n">
        <f aca="false">A41</f>
        <v>15</v>
      </c>
    </row>
    <row r="42" customFormat="false" ht="15" hidden="false" customHeight="false" outlineLevel="0" collapsed="false">
      <c r="A42" s="21" t="n">
        <v>16</v>
      </c>
      <c r="B42" s="21" t="s">
        <v>74</v>
      </c>
      <c r="C42" s="22" t="s">
        <v>39</v>
      </c>
      <c r="D42" s="22" t="s">
        <v>40</v>
      </c>
      <c r="E42" s="24" t="n">
        <v>240</v>
      </c>
      <c r="F42" s="22" t="s">
        <v>40</v>
      </c>
      <c r="G42" s="26" t="n">
        <f aca="false">E42*2*2</f>
        <v>960</v>
      </c>
      <c r="H42" s="23" t="s">
        <v>41</v>
      </c>
      <c r="I42" s="26" t="n">
        <f aca="false">E42*2</f>
        <v>480</v>
      </c>
      <c r="J42" s="23" t="s">
        <v>42</v>
      </c>
      <c r="K42" s="26" t="n">
        <f aca="false">E42</f>
        <v>240</v>
      </c>
      <c r="L42" s="26" t="n">
        <f aca="false">E42*2</f>
        <v>480</v>
      </c>
      <c r="M42" s="23" t="s">
        <v>42</v>
      </c>
      <c r="N42" s="27" t="s">
        <v>43</v>
      </c>
      <c r="O42" s="27" t="s">
        <v>43</v>
      </c>
      <c r="P42" s="28" t="n">
        <f aca="false">E42</f>
        <v>240</v>
      </c>
      <c r="Q42" s="28" t="n">
        <f aca="false">P42*0.75*2</f>
        <v>360</v>
      </c>
      <c r="R42" s="28" t="n">
        <f aca="false">P42*0.75*2</f>
        <v>360</v>
      </c>
      <c r="S42" s="28" t="n">
        <v>720</v>
      </c>
      <c r="T42" s="22" t="s">
        <v>44</v>
      </c>
      <c r="U42" s="21"/>
      <c r="V42" s="21" t="n">
        <v>240</v>
      </c>
      <c r="W42" s="21" t="n">
        <v>1</v>
      </c>
      <c r="X42" s="21" t="n">
        <v>1</v>
      </c>
      <c r="Y42" s="28" t="n">
        <f aca="false">V42*(W42+X42)</f>
        <v>480</v>
      </c>
      <c r="Z42" s="25" t="s">
        <v>44</v>
      </c>
      <c r="AA42" s="22" t="s">
        <v>45</v>
      </c>
      <c r="AB42" s="27" t="s">
        <v>43</v>
      </c>
      <c r="AC42" s="27" t="s">
        <v>43</v>
      </c>
      <c r="AD42" s="28" t="n">
        <f aca="false">V42*(W42+X42)</f>
        <v>480</v>
      </c>
      <c r="AE42" s="25" t="s">
        <v>44</v>
      </c>
      <c r="AF42" s="28" t="n">
        <f aca="false">V42*(W42+X42)</f>
        <v>480</v>
      </c>
      <c r="AG42" s="21" t="str">
        <f aca="false">B42</f>
        <v>Str. Veronica Micle</v>
      </c>
      <c r="AH42" s="21" t="n">
        <f aca="false">A42</f>
        <v>16</v>
      </c>
    </row>
    <row r="43" customFormat="false" ht="15" hidden="false" customHeight="false" outlineLevel="0" collapsed="false">
      <c r="A43" s="21" t="n">
        <v>17</v>
      </c>
      <c r="B43" s="21" t="s">
        <v>75</v>
      </c>
      <c r="C43" s="22" t="s">
        <v>39</v>
      </c>
      <c r="D43" s="22" t="s">
        <v>76</v>
      </c>
      <c r="E43" s="24" t="n">
        <v>580</v>
      </c>
      <c r="F43" s="22" t="s">
        <v>40</v>
      </c>
      <c r="G43" s="26" t="n">
        <f aca="false">E43*2*2</f>
        <v>2320</v>
      </c>
      <c r="H43" s="23" t="s">
        <v>41</v>
      </c>
      <c r="I43" s="26" t="n">
        <f aca="false">E43*2</f>
        <v>1160</v>
      </c>
      <c r="J43" s="23" t="s">
        <v>42</v>
      </c>
      <c r="K43" s="26" t="n">
        <f aca="false">E43</f>
        <v>580</v>
      </c>
      <c r="L43" s="26" t="n">
        <f aca="false">E43*2</f>
        <v>1160</v>
      </c>
      <c r="M43" s="23" t="s">
        <v>42</v>
      </c>
      <c r="N43" s="27" t="s">
        <v>43</v>
      </c>
      <c r="O43" s="27" t="s">
        <v>43</v>
      </c>
      <c r="P43" s="28" t="n">
        <f aca="false">E43</f>
        <v>580</v>
      </c>
      <c r="Q43" s="28" t="n">
        <f aca="false">P43*0.75*2</f>
        <v>870</v>
      </c>
      <c r="R43" s="28" t="n">
        <f aca="false">P43*0.75*2</f>
        <v>870</v>
      </c>
      <c r="S43" s="28" t="n">
        <v>1740</v>
      </c>
      <c r="T43" s="22" t="s">
        <v>44</v>
      </c>
      <c r="U43" s="21"/>
      <c r="V43" s="21" t="n">
        <v>580</v>
      </c>
      <c r="W43" s="21" t="n">
        <v>0.6</v>
      </c>
      <c r="X43" s="21" t="n">
        <v>0.6</v>
      </c>
      <c r="Y43" s="28" t="n">
        <f aca="false">V43*(W43+X43)</f>
        <v>696</v>
      </c>
      <c r="Z43" s="25" t="s">
        <v>44</v>
      </c>
      <c r="AA43" s="25" t="s">
        <v>45</v>
      </c>
      <c r="AB43" s="27" t="s">
        <v>43</v>
      </c>
      <c r="AC43" s="27" t="s">
        <v>43</v>
      </c>
      <c r="AD43" s="28" t="n">
        <f aca="false">V43*(W43+X43)</f>
        <v>696</v>
      </c>
      <c r="AE43" s="25" t="s">
        <v>44</v>
      </c>
      <c r="AF43" s="28" t="n">
        <f aca="false">V43*(W43+X43)</f>
        <v>696</v>
      </c>
      <c r="AG43" s="21" t="str">
        <f aca="false">B43</f>
        <v>Str. Dimitrie Cantemir</v>
      </c>
      <c r="AH43" s="21" t="n">
        <f aca="false">A43</f>
        <v>17</v>
      </c>
    </row>
    <row r="44" customFormat="false" ht="15" hidden="false" customHeight="false" outlineLevel="0" collapsed="false">
      <c r="A44" s="21"/>
      <c r="B44" s="20" t="s">
        <v>48</v>
      </c>
      <c r="C44" s="22"/>
      <c r="D44" s="22"/>
      <c r="E44" s="49"/>
      <c r="F44" s="22"/>
      <c r="G44" s="32" t="n">
        <f aca="false">SUM(G27:G43)</f>
        <v>42468</v>
      </c>
      <c r="H44" s="22"/>
      <c r="I44" s="32" t="n">
        <f aca="false">SUM(I27:I43)</f>
        <v>21234</v>
      </c>
      <c r="J44" s="22"/>
      <c r="K44" s="26"/>
      <c r="L44" s="32" t="n">
        <f aca="false">SUM(L27:L43)</f>
        <v>21234</v>
      </c>
      <c r="M44" s="21"/>
      <c r="N44" s="32"/>
      <c r="O44" s="22"/>
      <c r="P44" s="28"/>
      <c r="Q44" s="32" t="n">
        <f aca="false">SUM(Q27:Q43)</f>
        <v>15925.5</v>
      </c>
      <c r="R44" s="32" t="n">
        <f aca="false">SUM(R27:R43)</f>
        <v>15925.5</v>
      </c>
      <c r="S44" s="32" t="n">
        <f aca="false">SUM(S27:S43)</f>
        <v>40526</v>
      </c>
      <c r="T44" s="32"/>
      <c r="U44" s="20"/>
      <c r="V44" s="21"/>
      <c r="W44" s="21"/>
      <c r="X44" s="21"/>
      <c r="Y44" s="32" t="n">
        <f aca="false">SUM(Y27:Y43)</f>
        <v>21753</v>
      </c>
      <c r="Z44" s="32"/>
      <c r="AA44" s="32"/>
      <c r="AB44" s="32"/>
      <c r="AC44" s="32"/>
      <c r="AD44" s="32" t="n">
        <f aca="false">SUM(AD27:AD43)</f>
        <v>21753</v>
      </c>
      <c r="AE44" s="32"/>
      <c r="AF44" s="32" t="n">
        <f aca="false">SUM(AF27:AF43)</f>
        <v>21753</v>
      </c>
      <c r="AG44" s="21"/>
      <c r="AH44" s="21"/>
    </row>
    <row r="45" customFormat="false" ht="15" hidden="false" customHeight="false" outlineLevel="0" collapsed="false">
      <c r="A45" s="34"/>
      <c r="B45" s="35"/>
      <c r="C45" s="43"/>
      <c r="D45" s="43"/>
      <c r="E45" s="50"/>
      <c r="F45" s="43"/>
      <c r="G45" s="40"/>
      <c r="H45" s="43"/>
      <c r="I45" s="43"/>
      <c r="J45" s="43"/>
      <c r="K45" s="44"/>
      <c r="L45" s="34"/>
      <c r="M45" s="34"/>
      <c r="N45" s="40"/>
      <c r="O45" s="43"/>
      <c r="P45" s="46"/>
      <c r="Q45" s="40"/>
      <c r="R45" s="40"/>
      <c r="S45" s="40"/>
      <c r="T45" s="41"/>
      <c r="U45" s="35"/>
      <c r="V45" s="34"/>
      <c r="W45" s="34"/>
      <c r="X45" s="34"/>
      <c r="Y45" s="40"/>
      <c r="Z45" s="45"/>
      <c r="AA45" s="45"/>
      <c r="AB45" s="40"/>
      <c r="AC45" s="45"/>
      <c r="AD45" s="40"/>
      <c r="AE45" s="41"/>
      <c r="AF45" s="40"/>
      <c r="AG45" s="34"/>
      <c r="AH45" s="34"/>
    </row>
    <row r="46" customFormat="false" ht="15" hidden="false" customHeight="false" outlineLevel="0" collapsed="false">
      <c r="A46" s="34"/>
      <c r="B46" s="34"/>
      <c r="C46" s="43"/>
      <c r="D46" s="51"/>
      <c r="E46" s="51"/>
      <c r="F46" s="51"/>
      <c r="G46" s="40"/>
      <c r="H46" s="43"/>
      <c r="I46" s="43"/>
      <c r="J46" s="43"/>
      <c r="K46" s="44"/>
      <c r="L46" s="34"/>
      <c r="M46" s="34"/>
      <c r="N46" s="41"/>
      <c r="O46" s="43"/>
      <c r="P46" s="46"/>
      <c r="Q46" s="46"/>
      <c r="R46" s="46"/>
      <c r="S46" s="46"/>
      <c r="T46" s="46"/>
      <c r="U46" s="34"/>
      <c r="V46" s="34"/>
      <c r="W46" s="34"/>
      <c r="X46" s="34"/>
      <c r="Y46" s="46"/>
      <c r="Z46" s="45"/>
      <c r="AA46" s="45"/>
      <c r="AB46" s="46"/>
      <c r="AC46" s="45"/>
      <c r="AD46" s="46"/>
      <c r="AE46" s="46"/>
      <c r="AF46" s="46"/>
      <c r="AG46" s="34"/>
      <c r="AH46" s="34"/>
    </row>
    <row r="47" customFormat="false" ht="15" hidden="false" customHeight="false" outlineLevel="0" collapsed="false">
      <c r="A47" s="18" t="s">
        <v>77</v>
      </c>
      <c r="B47" s="47" t="s">
        <v>78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20" t="str">
        <f aca="false">B47</f>
        <v>Cartier Zamca</v>
      </c>
      <c r="AH47" s="21"/>
    </row>
    <row r="48" customFormat="false" ht="15" hidden="false" customHeight="false" outlineLevel="0" collapsed="false">
      <c r="A48" s="18"/>
      <c r="B48" s="47" t="s">
        <v>37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20"/>
      <c r="AH48" s="21"/>
    </row>
    <row r="49" customFormat="false" ht="15" hidden="false" customHeight="false" outlineLevel="0" collapsed="false">
      <c r="A49" s="21" t="n">
        <v>1</v>
      </c>
      <c r="B49" s="21" t="s">
        <v>79</v>
      </c>
      <c r="C49" s="22" t="s">
        <v>39</v>
      </c>
      <c r="D49" s="22" t="s">
        <v>40</v>
      </c>
      <c r="E49" s="24" t="n">
        <v>430</v>
      </c>
      <c r="F49" s="22" t="s">
        <v>40</v>
      </c>
      <c r="G49" s="26" t="n">
        <f aca="false">E49*2*2</f>
        <v>1720</v>
      </c>
      <c r="H49" s="23" t="s">
        <v>41</v>
      </c>
      <c r="I49" s="26" t="n">
        <f aca="false">E49*2</f>
        <v>860</v>
      </c>
      <c r="J49" s="23" t="s">
        <v>42</v>
      </c>
      <c r="K49" s="26" t="n">
        <f aca="false">E49</f>
        <v>430</v>
      </c>
      <c r="L49" s="26" t="n">
        <f aca="false">E49*2</f>
        <v>860</v>
      </c>
      <c r="M49" s="23" t="s">
        <v>42</v>
      </c>
      <c r="N49" s="27" t="s">
        <v>43</v>
      </c>
      <c r="O49" s="27" t="s">
        <v>43</v>
      </c>
      <c r="P49" s="28" t="n">
        <f aca="false">E49</f>
        <v>430</v>
      </c>
      <c r="Q49" s="28" t="n">
        <f aca="false">P49*0.75*2</f>
        <v>645</v>
      </c>
      <c r="R49" s="28" t="n">
        <f aca="false">P49*0.75*2</f>
        <v>645</v>
      </c>
      <c r="S49" s="28" t="n">
        <v>1290</v>
      </c>
      <c r="T49" s="22" t="s">
        <v>44</v>
      </c>
      <c r="U49" s="21"/>
      <c r="V49" s="21" t="n">
        <v>430</v>
      </c>
      <c r="W49" s="21" t="n">
        <v>1</v>
      </c>
      <c r="X49" s="21" t="n">
        <v>1</v>
      </c>
      <c r="Y49" s="28" t="n">
        <f aca="false">V49*(W49+X49)</f>
        <v>860</v>
      </c>
      <c r="Z49" s="22" t="s">
        <v>44</v>
      </c>
      <c r="AA49" s="22" t="s">
        <v>45</v>
      </c>
      <c r="AB49" s="27" t="s">
        <v>43</v>
      </c>
      <c r="AC49" s="27" t="s">
        <v>43</v>
      </c>
      <c r="AD49" s="28" t="n">
        <f aca="false">V49*(W49+X49)</f>
        <v>860</v>
      </c>
      <c r="AE49" s="22" t="s">
        <v>44</v>
      </c>
      <c r="AF49" s="28" t="n">
        <f aca="false">V49*(W49+X49)</f>
        <v>860</v>
      </c>
      <c r="AG49" s="21" t="str">
        <f aca="false">B49</f>
        <v>Str. Grigore Ureche</v>
      </c>
      <c r="AH49" s="21" t="n">
        <f aca="false">A49</f>
        <v>1</v>
      </c>
    </row>
    <row r="50" customFormat="false" ht="15" hidden="false" customHeight="false" outlineLevel="0" collapsed="false">
      <c r="A50" s="21" t="n">
        <v>2</v>
      </c>
      <c r="B50" s="21" t="s">
        <v>80</v>
      </c>
      <c r="C50" s="22" t="s">
        <v>39</v>
      </c>
      <c r="D50" s="22" t="s">
        <v>40</v>
      </c>
      <c r="E50" s="24" t="n">
        <v>1195</v>
      </c>
      <c r="F50" s="22" t="s">
        <v>40</v>
      </c>
      <c r="G50" s="26" t="n">
        <f aca="false">E50*2*2</f>
        <v>4780</v>
      </c>
      <c r="H50" s="23" t="s">
        <v>41</v>
      </c>
      <c r="I50" s="26" t="n">
        <f aca="false">E50*2</f>
        <v>2390</v>
      </c>
      <c r="J50" s="23" t="s">
        <v>42</v>
      </c>
      <c r="K50" s="26" t="n">
        <f aca="false">E50</f>
        <v>1195</v>
      </c>
      <c r="L50" s="26" t="n">
        <f aca="false">E50*2</f>
        <v>2390</v>
      </c>
      <c r="M50" s="23" t="s">
        <v>42</v>
      </c>
      <c r="N50" s="27" t="s">
        <v>43</v>
      </c>
      <c r="O50" s="27" t="s">
        <v>43</v>
      </c>
      <c r="P50" s="28" t="n">
        <f aca="false">E50</f>
        <v>1195</v>
      </c>
      <c r="Q50" s="28" t="n">
        <f aca="false">P50*0.75*2</f>
        <v>1792.5</v>
      </c>
      <c r="R50" s="28" t="n">
        <f aca="false">P50*0.75*2</f>
        <v>1792.5</v>
      </c>
      <c r="S50" s="28" t="n">
        <v>7170</v>
      </c>
      <c r="T50" s="22" t="s">
        <v>44</v>
      </c>
      <c r="U50" s="21"/>
      <c r="V50" s="21" t="n">
        <v>1195</v>
      </c>
      <c r="W50" s="21" t="n">
        <v>1.5</v>
      </c>
      <c r="X50" s="21" t="n">
        <v>1.5</v>
      </c>
      <c r="Y50" s="28" t="n">
        <f aca="false">V50*(W50+X50)</f>
        <v>3585</v>
      </c>
      <c r="Z50" s="22" t="s">
        <v>44</v>
      </c>
      <c r="AA50" s="22" t="s">
        <v>45</v>
      </c>
      <c r="AB50" s="27" t="s">
        <v>43</v>
      </c>
      <c r="AC50" s="27" t="s">
        <v>43</v>
      </c>
      <c r="AD50" s="28" t="n">
        <f aca="false">V50*(W50+X50)</f>
        <v>3585</v>
      </c>
      <c r="AE50" s="22" t="s">
        <v>44</v>
      </c>
      <c r="AF50" s="28" t="n">
        <f aca="false">V50*(W50+X50)</f>
        <v>3585</v>
      </c>
      <c r="AG50" s="21" t="str">
        <f aca="false">B50</f>
        <v>Str. Mărăşeşti</v>
      </c>
      <c r="AH50" s="21" t="n">
        <f aca="false">A50</f>
        <v>2</v>
      </c>
    </row>
    <row r="51" customFormat="false" ht="15" hidden="false" customHeight="false" outlineLevel="0" collapsed="false">
      <c r="A51" s="21" t="n">
        <v>3</v>
      </c>
      <c r="B51" s="21" t="s">
        <v>81</v>
      </c>
      <c r="C51" s="22" t="s">
        <v>39</v>
      </c>
      <c r="D51" s="22" t="s">
        <v>40</v>
      </c>
      <c r="E51" s="24" t="n">
        <v>400</v>
      </c>
      <c r="F51" s="22" t="s">
        <v>40</v>
      </c>
      <c r="G51" s="26" t="n">
        <f aca="false">E51*2*2</f>
        <v>1600</v>
      </c>
      <c r="H51" s="23" t="s">
        <v>41</v>
      </c>
      <c r="I51" s="26" t="n">
        <f aca="false">E51*2</f>
        <v>800</v>
      </c>
      <c r="J51" s="23" t="s">
        <v>42</v>
      </c>
      <c r="K51" s="26" t="n">
        <f aca="false">E51</f>
        <v>400</v>
      </c>
      <c r="L51" s="26" t="n">
        <f aca="false">E51*2</f>
        <v>800</v>
      </c>
      <c r="M51" s="23" t="s">
        <v>42</v>
      </c>
      <c r="N51" s="27" t="s">
        <v>43</v>
      </c>
      <c r="O51" s="27" t="s">
        <v>43</v>
      </c>
      <c r="P51" s="28" t="n">
        <f aca="false">E51</f>
        <v>400</v>
      </c>
      <c r="Q51" s="28" t="n">
        <f aca="false">P51*0.75*2</f>
        <v>600</v>
      </c>
      <c r="R51" s="28" t="n">
        <f aca="false">P51*0.75*2</f>
        <v>600</v>
      </c>
      <c r="S51" s="28" t="n">
        <v>1200</v>
      </c>
      <c r="T51" s="22" t="s">
        <v>44</v>
      </c>
      <c r="U51" s="21"/>
      <c r="V51" s="21" t="n">
        <v>210</v>
      </c>
      <c r="W51" s="21" t="n">
        <v>0.8</v>
      </c>
      <c r="X51" s="21" t="n">
        <v>0.8</v>
      </c>
      <c r="Y51" s="28" t="n">
        <f aca="false">V51*(W51+X51)</f>
        <v>336</v>
      </c>
      <c r="Z51" s="22" t="s">
        <v>44</v>
      </c>
      <c r="AA51" s="22" t="s">
        <v>45</v>
      </c>
      <c r="AB51" s="27" t="s">
        <v>43</v>
      </c>
      <c r="AC51" s="27" t="s">
        <v>43</v>
      </c>
      <c r="AD51" s="28" t="n">
        <f aca="false">V51*(W51+X51)</f>
        <v>336</v>
      </c>
      <c r="AE51" s="22" t="s">
        <v>44</v>
      </c>
      <c r="AF51" s="28" t="n">
        <f aca="false">V51*(W51+X51)</f>
        <v>336</v>
      </c>
      <c r="AG51" s="21" t="str">
        <f aca="false">B51</f>
        <v>Str. Vişinilor</v>
      </c>
      <c r="AH51" s="21" t="n">
        <f aca="false">A51</f>
        <v>3</v>
      </c>
    </row>
    <row r="52" customFormat="false" ht="15" hidden="false" customHeight="false" outlineLevel="0" collapsed="false">
      <c r="A52" s="21" t="n">
        <v>4</v>
      </c>
      <c r="B52" s="21" t="s">
        <v>82</v>
      </c>
      <c r="C52" s="22" t="s">
        <v>39</v>
      </c>
      <c r="D52" s="22" t="s">
        <v>40</v>
      </c>
      <c r="E52" s="24" t="n">
        <v>1140</v>
      </c>
      <c r="F52" s="22" t="s">
        <v>40</v>
      </c>
      <c r="G52" s="26" t="n">
        <f aca="false">E52*2*2</f>
        <v>4560</v>
      </c>
      <c r="H52" s="23" t="s">
        <v>41</v>
      </c>
      <c r="I52" s="26" t="n">
        <f aca="false">E52*2</f>
        <v>2280</v>
      </c>
      <c r="J52" s="23" t="s">
        <v>42</v>
      </c>
      <c r="K52" s="26" t="n">
        <f aca="false">E52</f>
        <v>1140</v>
      </c>
      <c r="L52" s="26" t="n">
        <f aca="false">E52*2</f>
        <v>2280</v>
      </c>
      <c r="M52" s="23" t="s">
        <v>42</v>
      </c>
      <c r="N52" s="27" t="s">
        <v>43</v>
      </c>
      <c r="O52" s="27" t="s">
        <v>43</v>
      </c>
      <c r="P52" s="28" t="n">
        <f aca="false">E52</f>
        <v>1140</v>
      </c>
      <c r="Q52" s="28" t="n">
        <f aca="false">P52*0.75*2</f>
        <v>1710</v>
      </c>
      <c r="R52" s="28" t="n">
        <f aca="false">P52*0.75*2</f>
        <v>1710</v>
      </c>
      <c r="S52" s="28" t="n">
        <v>6840</v>
      </c>
      <c r="T52" s="22" t="s">
        <v>44</v>
      </c>
      <c r="U52" s="21"/>
      <c r="V52" s="21" t="n">
        <v>1140</v>
      </c>
      <c r="W52" s="21" t="n">
        <v>1.23</v>
      </c>
      <c r="X52" s="21" t="n">
        <v>1.23</v>
      </c>
      <c r="Y52" s="28" t="n">
        <f aca="false">V52*(W52+X52)</f>
        <v>2804.4</v>
      </c>
      <c r="Z52" s="22" t="s">
        <v>44</v>
      </c>
      <c r="AA52" s="22" t="s">
        <v>45</v>
      </c>
      <c r="AB52" s="27" t="s">
        <v>43</v>
      </c>
      <c r="AC52" s="27" t="s">
        <v>43</v>
      </c>
      <c r="AD52" s="28" t="n">
        <f aca="false">V52*(W52+X52)</f>
        <v>2804.4</v>
      </c>
      <c r="AE52" s="22" t="s">
        <v>44</v>
      </c>
      <c r="AF52" s="28" t="n">
        <f aca="false">V52*(W52+X52)</f>
        <v>2804.4</v>
      </c>
      <c r="AG52" s="21" t="str">
        <f aca="false">B52</f>
        <v>Str. Zamcei</v>
      </c>
      <c r="AH52" s="21" t="n">
        <f aca="false">A52</f>
        <v>4</v>
      </c>
    </row>
    <row r="53" customFormat="false" ht="15" hidden="false" customHeight="false" outlineLevel="0" collapsed="false">
      <c r="A53" s="21"/>
      <c r="B53" s="20" t="s">
        <v>48</v>
      </c>
      <c r="C53" s="22"/>
      <c r="D53" s="22"/>
      <c r="E53" s="49"/>
      <c r="F53" s="22"/>
      <c r="G53" s="32" t="n">
        <f aca="false">SUM(G49:G52)</f>
        <v>12660</v>
      </c>
      <c r="H53" s="22"/>
      <c r="I53" s="32" t="n">
        <f aca="false">SUM(I49:I52)</f>
        <v>6330</v>
      </c>
      <c r="J53" s="22"/>
      <c r="K53" s="26"/>
      <c r="L53" s="32" t="n">
        <f aca="false">SUM(L49:L52)</f>
        <v>6330</v>
      </c>
      <c r="M53" s="23"/>
      <c r="N53" s="33"/>
      <c r="O53" s="22"/>
      <c r="P53" s="28"/>
      <c r="Q53" s="32" t="n">
        <f aca="false">SUM(Q49:Q52)</f>
        <v>4747.5</v>
      </c>
      <c r="R53" s="32" t="n">
        <f aca="false">SUM(R49:R52)</f>
        <v>4747.5</v>
      </c>
      <c r="S53" s="32" t="n">
        <f aca="false">SUM(S49:S52)</f>
        <v>16500</v>
      </c>
      <c r="T53" s="33"/>
      <c r="U53" s="20"/>
      <c r="V53" s="21"/>
      <c r="W53" s="21"/>
      <c r="X53" s="21"/>
      <c r="Y53" s="32" t="n">
        <f aca="false">SUM(Y49:Y52)</f>
        <v>7585.4</v>
      </c>
      <c r="Z53" s="24"/>
      <c r="AA53" s="24"/>
      <c r="AB53" s="32"/>
      <c r="AC53" s="25"/>
      <c r="AD53" s="32" t="n">
        <f aca="false">SUM(AD49:AD52)</f>
        <v>7585.4</v>
      </c>
      <c r="AE53" s="33"/>
      <c r="AF53" s="32" t="n">
        <f aca="false">SUM(AF49:AF52)</f>
        <v>7585.4</v>
      </c>
      <c r="AG53" s="20"/>
      <c r="AH53" s="21"/>
    </row>
    <row r="54" customFormat="false" ht="15" hidden="false" customHeight="false" outlineLevel="0" collapsed="false">
      <c r="A54" s="34"/>
      <c r="B54" s="34"/>
      <c r="C54" s="43"/>
      <c r="D54" s="43"/>
      <c r="E54" s="50"/>
      <c r="F54" s="43"/>
      <c r="G54" s="40"/>
      <c r="H54" s="43"/>
      <c r="I54" s="43"/>
      <c r="J54" s="43"/>
      <c r="K54" s="44"/>
      <c r="L54" s="34"/>
      <c r="M54" s="34"/>
      <c r="N54" s="41"/>
      <c r="O54" s="43"/>
      <c r="P54" s="46"/>
      <c r="Q54" s="40"/>
      <c r="R54" s="40"/>
      <c r="S54" s="40"/>
      <c r="T54" s="41"/>
      <c r="U54" s="35"/>
      <c r="V54" s="34"/>
      <c r="W54" s="34"/>
      <c r="X54" s="34"/>
      <c r="Y54" s="40"/>
      <c r="Z54" s="52"/>
      <c r="AA54" s="52"/>
      <c r="AB54" s="40"/>
      <c r="AC54" s="45"/>
      <c r="AD54" s="40"/>
      <c r="AE54" s="41"/>
      <c r="AF54" s="40"/>
      <c r="AG54" s="35"/>
      <c r="AH54" s="34"/>
    </row>
    <row r="55" customFormat="false" ht="15" hidden="false" customHeight="false" outlineLevel="0" collapsed="false">
      <c r="A55" s="34"/>
      <c r="B55" s="53"/>
      <c r="C55" s="43"/>
      <c r="D55" s="54"/>
      <c r="E55" s="54"/>
      <c r="F55" s="54"/>
      <c r="G55" s="40"/>
      <c r="H55" s="43"/>
      <c r="I55" s="43"/>
      <c r="J55" s="43"/>
      <c r="K55" s="44"/>
      <c r="L55" s="34"/>
      <c r="M55" s="34"/>
      <c r="N55" s="41"/>
      <c r="O55" s="43"/>
      <c r="P55" s="46"/>
      <c r="Q55" s="46"/>
      <c r="R55" s="46"/>
      <c r="S55" s="46"/>
      <c r="T55" s="46"/>
      <c r="U55" s="34"/>
      <c r="V55" s="34"/>
      <c r="W55" s="34"/>
      <c r="X55" s="34"/>
      <c r="Y55" s="46"/>
      <c r="Z55" s="45"/>
      <c r="AA55" s="45"/>
      <c r="AB55" s="46"/>
      <c r="AC55" s="45"/>
      <c r="AD55" s="46"/>
      <c r="AE55" s="46"/>
      <c r="AF55" s="46"/>
      <c r="AG55" s="34"/>
      <c r="AH55" s="34"/>
    </row>
    <row r="56" customFormat="false" ht="15" hidden="false" customHeight="false" outlineLevel="0" collapsed="false">
      <c r="A56" s="18" t="s">
        <v>83</v>
      </c>
      <c r="B56" s="47" t="s">
        <v>84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20" t="str">
        <f aca="false">B56</f>
        <v>Cartier Burdujeni</v>
      </c>
      <c r="AH56" s="21"/>
    </row>
    <row r="57" customFormat="false" ht="15" hidden="false" customHeight="false" outlineLevel="0" collapsed="false">
      <c r="A57" s="18"/>
      <c r="B57" s="47" t="s">
        <v>37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20"/>
      <c r="AH57" s="21"/>
    </row>
    <row r="58" customFormat="false" ht="15" hidden="false" customHeight="false" outlineLevel="0" collapsed="false">
      <c r="A58" s="21" t="n">
        <v>1</v>
      </c>
      <c r="B58" s="21" t="s">
        <v>85</v>
      </c>
      <c r="C58" s="22" t="s">
        <v>39</v>
      </c>
      <c r="D58" s="22" t="s">
        <v>40</v>
      </c>
      <c r="E58" s="24" t="n">
        <v>775</v>
      </c>
      <c r="F58" s="22" t="s">
        <v>40</v>
      </c>
      <c r="G58" s="26" t="n">
        <f aca="false">E58*2*2</f>
        <v>3100</v>
      </c>
      <c r="H58" s="23" t="s">
        <v>41</v>
      </c>
      <c r="I58" s="26" t="n">
        <f aca="false">E58*2</f>
        <v>1550</v>
      </c>
      <c r="J58" s="23" t="s">
        <v>42</v>
      </c>
      <c r="K58" s="26" t="n">
        <f aca="false">E58</f>
        <v>775</v>
      </c>
      <c r="L58" s="26" t="n">
        <f aca="false">E58*2</f>
        <v>1550</v>
      </c>
      <c r="M58" s="23" t="s">
        <v>42</v>
      </c>
      <c r="N58" s="27" t="s">
        <v>43</v>
      </c>
      <c r="O58" s="27" t="s">
        <v>43</v>
      </c>
      <c r="P58" s="28" t="n">
        <f aca="false">E58</f>
        <v>775</v>
      </c>
      <c r="Q58" s="28" t="n">
        <f aca="false">P58*0.75*2</f>
        <v>1162.5</v>
      </c>
      <c r="R58" s="28" t="n">
        <f aca="false">P58*0.75*2</f>
        <v>1162.5</v>
      </c>
      <c r="S58" s="28" t="n">
        <v>2325</v>
      </c>
      <c r="T58" s="22" t="s">
        <v>44</v>
      </c>
      <c r="U58" s="21"/>
      <c r="V58" s="21" t="n">
        <v>775</v>
      </c>
      <c r="W58" s="21" t="n">
        <v>1.5</v>
      </c>
      <c r="X58" s="21" t="n">
        <v>1.5</v>
      </c>
      <c r="Y58" s="28" t="n">
        <f aca="false">V58*(W58+X58)</f>
        <v>2325</v>
      </c>
      <c r="Z58" s="22" t="s">
        <v>44</v>
      </c>
      <c r="AA58" s="22" t="s">
        <v>45</v>
      </c>
      <c r="AB58" s="27" t="s">
        <v>43</v>
      </c>
      <c r="AC58" s="27" t="s">
        <v>43</v>
      </c>
      <c r="AD58" s="28" t="n">
        <f aca="false">V58*(W58+X58)</f>
        <v>2325</v>
      </c>
      <c r="AE58" s="22" t="s">
        <v>44</v>
      </c>
      <c r="AF58" s="28" t="n">
        <f aca="false">V58*(W58+X58)</f>
        <v>2325</v>
      </c>
      <c r="AG58" s="21" t="str">
        <f aca="false">B58</f>
        <v>Str. Amurgului</v>
      </c>
      <c r="AH58" s="21" t="n">
        <f aca="false">A58</f>
        <v>1</v>
      </c>
    </row>
    <row r="59" customFormat="false" ht="15" hidden="false" customHeight="false" outlineLevel="0" collapsed="false">
      <c r="A59" s="21" t="n">
        <v>2</v>
      </c>
      <c r="B59" s="21" t="s">
        <v>86</v>
      </c>
      <c r="C59" s="22" t="s">
        <v>39</v>
      </c>
      <c r="D59" s="22" t="s">
        <v>40</v>
      </c>
      <c r="E59" s="24" t="n">
        <v>400</v>
      </c>
      <c r="F59" s="22" t="s">
        <v>40</v>
      </c>
      <c r="G59" s="26" t="n">
        <f aca="false">E59*2*2</f>
        <v>1600</v>
      </c>
      <c r="H59" s="23" t="s">
        <v>41</v>
      </c>
      <c r="I59" s="26" t="n">
        <f aca="false">E59*2</f>
        <v>800</v>
      </c>
      <c r="J59" s="23" t="s">
        <v>42</v>
      </c>
      <c r="K59" s="26" t="n">
        <f aca="false">E59</f>
        <v>400</v>
      </c>
      <c r="L59" s="26" t="n">
        <f aca="false">E59*2</f>
        <v>800</v>
      </c>
      <c r="M59" s="23" t="s">
        <v>42</v>
      </c>
      <c r="N59" s="27" t="s">
        <v>43</v>
      </c>
      <c r="O59" s="27" t="s">
        <v>43</v>
      </c>
      <c r="P59" s="28" t="n">
        <f aca="false">E59</f>
        <v>400</v>
      </c>
      <c r="Q59" s="28" t="n">
        <f aca="false">P59*0.75*2</f>
        <v>600</v>
      </c>
      <c r="R59" s="28" t="n">
        <f aca="false">P59*0.75*2</f>
        <v>600</v>
      </c>
      <c r="S59" s="28" t="n">
        <v>1200</v>
      </c>
      <c r="T59" s="22" t="s">
        <v>44</v>
      </c>
      <c r="U59" s="21"/>
      <c r="V59" s="21" t="n">
        <v>400</v>
      </c>
      <c r="W59" s="21" t="n">
        <v>0</v>
      </c>
      <c r="X59" s="21" t="n">
        <v>1</v>
      </c>
      <c r="Y59" s="28" t="n">
        <f aca="false">V59*(W59+X59)</f>
        <v>400</v>
      </c>
      <c r="Z59" s="22" t="s">
        <v>44</v>
      </c>
      <c r="AA59" s="22" t="s">
        <v>45</v>
      </c>
      <c r="AB59" s="27" t="s">
        <v>43</v>
      </c>
      <c r="AC59" s="27" t="s">
        <v>43</v>
      </c>
      <c r="AD59" s="28" t="n">
        <f aca="false">V59*(W59+X59)</f>
        <v>400</v>
      </c>
      <c r="AE59" s="22" t="s">
        <v>44</v>
      </c>
      <c r="AF59" s="28" t="n">
        <f aca="false">V59*(W59+X59)</f>
        <v>400</v>
      </c>
      <c r="AG59" s="21" t="str">
        <f aca="false">B59</f>
        <v>Str. Bujorilor</v>
      </c>
      <c r="AH59" s="21" t="n">
        <f aca="false">A59</f>
        <v>2</v>
      </c>
    </row>
    <row r="60" customFormat="false" ht="15" hidden="false" customHeight="false" outlineLevel="0" collapsed="false">
      <c r="A60" s="21" t="n">
        <v>3</v>
      </c>
      <c r="B60" s="21" t="s">
        <v>87</v>
      </c>
      <c r="C60" s="22" t="s">
        <v>39</v>
      </c>
      <c r="D60" s="22" t="s">
        <v>40</v>
      </c>
      <c r="E60" s="24" t="n">
        <v>850</v>
      </c>
      <c r="F60" s="22" t="s">
        <v>40</v>
      </c>
      <c r="G60" s="26" t="n">
        <f aca="false">E60*2*2</f>
        <v>3400</v>
      </c>
      <c r="H60" s="23" t="s">
        <v>41</v>
      </c>
      <c r="I60" s="26" t="n">
        <f aca="false">E60*2</f>
        <v>1700</v>
      </c>
      <c r="J60" s="23" t="s">
        <v>42</v>
      </c>
      <c r="K60" s="26" t="n">
        <f aca="false">E60</f>
        <v>850</v>
      </c>
      <c r="L60" s="26" t="n">
        <f aca="false">E60*2</f>
        <v>1700</v>
      </c>
      <c r="M60" s="23" t="s">
        <v>42</v>
      </c>
      <c r="N60" s="27" t="s">
        <v>43</v>
      </c>
      <c r="O60" s="27" t="s">
        <v>43</v>
      </c>
      <c r="P60" s="28" t="n">
        <f aca="false">E60</f>
        <v>850</v>
      </c>
      <c r="Q60" s="28" t="n">
        <f aca="false">P60*0.75*2</f>
        <v>1275</v>
      </c>
      <c r="R60" s="28" t="n">
        <f aca="false">P60*0.75*2</f>
        <v>1275</v>
      </c>
      <c r="S60" s="28" t="n">
        <v>5100</v>
      </c>
      <c r="T60" s="22" t="s">
        <v>44</v>
      </c>
      <c r="U60" s="21"/>
      <c r="V60" s="21" t="n">
        <v>850</v>
      </c>
      <c r="W60" s="21" t="n">
        <v>1</v>
      </c>
      <c r="X60" s="21" t="n">
        <v>1.5</v>
      </c>
      <c r="Y60" s="28" t="n">
        <f aca="false">V60*(W60+X60)</f>
        <v>2125</v>
      </c>
      <c r="Z60" s="22" t="s">
        <v>44</v>
      </c>
      <c r="AA60" s="22" t="s">
        <v>45</v>
      </c>
      <c r="AB60" s="27" t="s">
        <v>43</v>
      </c>
      <c r="AC60" s="27" t="s">
        <v>43</v>
      </c>
      <c r="AD60" s="28" t="n">
        <f aca="false">V60*(W60+X60)</f>
        <v>2125</v>
      </c>
      <c r="AE60" s="22" t="s">
        <v>44</v>
      </c>
      <c r="AF60" s="28" t="n">
        <f aca="false">V60*(W60+X60)</f>
        <v>2125</v>
      </c>
      <c r="AG60" s="21" t="str">
        <f aca="false">B60</f>
        <v>Str. Eroilor</v>
      </c>
      <c r="AH60" s="21" t="n">
        <f aca="false">A60</f>
        <v>3</v>
      </c>
    </row>
    <row r="61" customFormat="false" ht="15" hidden="false" customHeight="false" outlineLevel="0" collapsed="false">
      <c r="A61" s="21" t="n">
        <v>4</v>
      </c>
      <c r="B61" s="21" t="s">
        <v>88</v>
      </c>
      <c r="C61" s="22" t="s">
        <v>39</v>
      </c>
      <c r="D61" s="22" t="s">
        <v>40</v>
      </c>
      <c r="E61" s="24" t="n">
        <v>630</v>
      </c>
      <c r="F61" s="22" t="s">
        <v>40</v>
      </c>
      <c r="G61" s="26" t="n">
        <f aca="false">E61*2*2</f>
        <v>2520</v>
      </c>
      <c r="H61" s="23" t="s">
        <v>41</v>
      </c>
      <c r="I61" s="26" t="n">
        <f aca="false">E61*2</f>
        <v>1260</v>
      </c>
      <c r="J61" s="23" t="s">
        <v>42</v>
      </c>
      <c r="K61" s="26" t="n">
        <f aca="false">E61</f>
        <v>630</v>
      </c>
      <c r="L61" s="26" t="n">
        <f aca="false">E61*2</f>
        <v>1260</v>
      </c>
      <c r="M61" s="23" t="s">
        <v>42</v>
      </c>
      <c r="N61" s="27" t="s">
        <v>43</v>
      </c>
      <c r="O61" s="27" t="s">
        <v>43</v>
      </c>
      <c r="P61" s="28" t="n">
        <f aca="false">E61</f>
        <v>630</v>
      </c>
      <c r="Q61" s="28" t="n">
        <f aca="false">P61*0.75*2</f>
        <v>945</v>
      </c>
      <c r="R61" s="28" t="n">
        <f aca="false">P61*0.75*2</f>
        <v>945</v>
      </c>
      <c r="S61" s="28" t="n">
        <v>1890</v>
      </c>
      <c r="T61" s="22" t="s">
        <v>44</v>
      </c>
      <c r="U61" s="21"/>
      <c r="V61" s="21" t="n">
        <v>630</v>
      </c>
      <c r="W61" s="21" t="n">
        <v>1</v>
      </c>
      <c r="X61" s="21" t="n">
        <v>1</v>
      </c>
      <c r="Y61" s="28" t="n">
        <f aca="false">V61*(W61+X61)</f>
        <v>1260</v>
      </c>
      <c r="Z61" s="22" t="s">
        <v>44</v>
      </c>
      <c r="AA61" s="22" t="s">
        <v>45</v>
      </c>
      <c r="AB61" s="27" t="s">
        <v>43</v>
      </c>
      <c r="AC61" s="27" t="s">
        <v>43</v>
      </c>
      <c r="AD61" s="28" t="n">
        <f aca="false">V61*(W61+X61)</f>
        <v>1260</v>
      </c>
      <c r="AE61" s="22" t="s">
        <v>44</v>
      </c>
      <c r="AF61" s="28" t="n">
        <f aca="false">V61*(W61+X61)</f>
        <v>1260</v>
      </c>
      <c r="AG61" s="21" t="str">
        <f aca="false">B61</f>
        <v>Str. Grigore Antipa</v>
      </c>
      <c r="AH61" s="21" t="n">
        <f aca="false">A61</f>
        <v>4</v>
      </c>
    </row>
    <row r="62" customFormat="false" ht="15" hidden="false" customHeight="false" outlineLevel="0" collapsed="false">
      <c r="A62" s="21" t="n">
        <v>5</v>
      </c>
      <c r="B62" s="21" t="s">
        <v>89</v>
      </c>
      <c r="C62" s="22" t="s">
        <v>39</v>
      </c>
      <c r="D62" s="22" t="s">
        <v>40</v>
      </c>
      <c r="E62" s="24" t="n">
        <v>470</v>
      </c>
      <c r="F62" s="22" t="s">
        <v>40</v>
      </c>
      <c r="G62" s="26" t="n">
        <f aca="false">E62*2*2</f>
        <v>1880</v>
      </c>
      <c r="H62" s="23" t="s">
        <v>41</v>
      </c>
      <c r="I62" s="26" t="n">
        <f aca="false">E62*2</f>
        <v>940</v>
      </c>
      <c r="J62" s="23" t="s">
        <v>42</v>
      </c>
      <c r="K62" s="26" t="n">
        <f aca="false">E62</f>
        <v>470</v>
      </c>
      <c r="L62" s="26" t="n">
        <f aca="false">E62*2</f>
        <v>940</v>
      </c>
      <c r="M62" s="23" t="s">
        <v>42</v>
      </c>
      <c r="N62" s="27" t="s">
        <v>43</v>
      </c>
      <c r="O62" s="27" t="s">
        <v>43</v>
      </c>
      <c r="P62" s="28" t="n">
        <f aca="false">E62</f>
        <v>470</v>
      </c>
      <c r="Q62" s="28" t="n">
        <f aca="false">P62*0.75*2</f>
        <v>705</v>
      </c>
      <c r="R62" s="28" t="n">
        <f aca="false">P62*0.75*2</f>
        <v>705</v>
      </c>
      <c r="S62" s="28" t="n">
        <v>2820</v>
      </c>
      <c r="T62" s="22" t="s">
        <v>44</v>
      </c>
      <c r="U62" s="21"/>
      <c r="V62" s="21" t="n">
        <v>470</v>
      </c>
      <c r="W62" s="21" t="n">
        <v>1.5</v>
      </c>
      <c r="X62" s="21" t="n">
        <v>1.5</v>
      </c>
      <c r="Y62" s="28" t="n">
        <f aca="false">V62*(W62+X62)</f>
        <v>1410</v>
      </c>
      <c r="Z62" s="22" t="s">
        <v>44</v>
      </c>
      <c r="AA62" s="22" t="s">
        <v>45</v>
      </c>
      <c r="AB62" s="27" t="s">
        <v>43</v>
      </c>
      <c r="AC62" s="27" t="s">
        <v>43</v>
      </c>
      <c r="AD62" s="28" t="n">
        <f aca="false">V62*(W62+X62)</f>
        <v>1410</v>
      </c>
      <c r="AE62" s="22" t="s">
        <v>44</v>
      </c>
      <c r="AF62" s="28" t="n">
        <f aca="false">V62*(W62+X62)</f>
        <v>1410</v>
      </c>
      <c r="AG62" s="21" t="str">
        <f aca="false">B62</f>
        <v>Str. G-ral Iacob Zadik</v>
      </c>
      <c r="AH62" s="21" t="n">
        <f aca="false">A62</f>
        <v>5</v>
      </c>
    </row>
    <row r="63" customFormat="false" ht="15" hidden="false" customHeight="false" outlineLevel="0" collapsed="false">
      <c r="A63" s="21" t="n">
        <v>6</v>
      </c>
      <c r="B63" s="21" t="s">
        <v>90</v>
      </c>
      <c r="C63" s="22" t="s">
        <v>39</v>
      </c>
      <c r="D63" s="22" t="s">
        <v>40</v>
      </c>
      <c r="E63" s="24" t="n">
        <v>540</v>
      </c>
      <c r="F63" s="22" t="s">
        <v>40</v>
      </c>
      <c r="G63" s="26" t="n">
        <f aca="false">E63*2*2</f>
        <v>2160</v>
      </c>
      <c r="H63" s="23" t="s">
        <v>41</v>
      </c>
      <c r="I63" s="26" t="n">
        <f aca="false">E63*2</f>
        <v>1080</v>
      </c>
      <c r="J63" s="23" t="s">
        <v>42</v>
      </c>
      <c r="K63" s="26" t="n">
        <f aca="false">E63</f>
        <v>540</v>
      </c>
      <c r="L63" s="26" t="n">
        <f aca="false">E63*2</f>
        <v>1080</v>
      </c>
      <c r="M63" s="23" t="s">
        <v>42</v>
      </c>
      <c r="N63" s="27" t="s">
        <v>43</v>
      </c>
      <c r="O63" s="27" t="s">
        <v>43</v>
      </c>
      <c r="P63" s="28" t="n">
        <f aca="false">E63</f>
        <v>540</v>
      </c>
      <c r="Q63" s="28" t="n">
        <f aca="false">P63*0.75*2</f>
        <v>810</v>
      </c>
      <c r="R63" s="28" t="n">
        <f aca="false">P63*0.75*2</f>
        <v>810</v>
      </c>
      <c r="S63" s="28" t="n">
        <v>1620</v>
      </c>
      <c r="T63" s="22" t="s">
        <v>44</v>
      </c>
      <c r="U63" s="21"/>
      <c r="V63" s="21" t="n">
        <v>540</v>
      </c>
      <c r="W63" s="21" t="n">
        <v>1.5</v>
      </c>
      <c r="X63" s="21" t="n">
        <v>1</v>
      </c>
      <c r="Y63" s="28" t="n">
        <f aca="false">V63*(W63+X63)</f>
        <v>1350</v>
      </c>
      <c r="Z63" s="22" t="s">
        <v>44</v>
      </c>
      <c r="AA63" s="22" t="s">
        <v>45</v>
      </c>
      <c r="AB63" s="27" t="s">
        <v>43</v>
      </c>
      <c r="AC63" s="27" t="s">
        <v>43</v>
      </c>
      <c r="AD63" s="28" t="n">
        <f aca="false">V63*(W63+X63)</f>
        <v>1350</v>
      </c>
      <c r="AE63" s="22" t="s">
        <v>44</v>
      </c>
      <c r="AF63" s="28" t="n">
        <f aca="false">V63*(W63+X63)</f>
        <v>1350</v>
      </c>
      <c r="AG63" s="21" t="str">
        <f aca="false">B63</f>
        <v>Str. lt. Mircea Damaschin</v>
      </c>
      <c r="AH63" s="21" t="n">
        <f aca="false">A63</f>
        <v>6</v>
      </c>
    </row>
    <row r="64" customFormat="false" ht="15" hidden="false" customHeight="false" outlineLevel="0" collapsed="false">
      <c r="A64" s="21" t="n">
        <v>7</v>
      </c>
      <c r="B64" s="21" t="s">
        <v>91</v>
      </c>
      <c r="C64" s="22" t="s">
        <v>39</v>
      </c>
      <c r="D64" s="22" t="s">
        <v>40</v>
      </c>
      <c r="E64" s="24" t="n">
        <v>1341</v>
      </c>
      <c r="F64" s="22" t="s">
        <v>40</v>
      </c>
      <c r="G64" s="26" t="n">
        <f aca="false">E64*2*2</f>
        <v>5364</v>
      </c>
      <c r="H64" s="23" t="s">
        <v>41</v>
      </c>
      <c r="I64" s="26" t="n">
        <f aca="false">E64*2</f>
        <v>2682</v>
      </c>
      <c r="J64" s="23" t="s">
        <v>42</v>
      </c>
      <c r="K64" s="26" t="n">
        <f aca="false">E64</f>
        <v>1341</v>
      </c>
      <c r="L64" s="26" t="n">
        <f aca="false">E64*2</f>
        <v>2682</v>
      </c>
      <c r="M64" s="23" t="s">
        <v>42</v>
      </c>
      <c r="N64" s="27" t="s">
        <v>43</v>
      </c>
      <c r="O64" s="27" t="s">
        <v>43</v>
      </c>
      <c r="P64" s="28" t="n">
        <f aca="false">E64</f>
        <v>1341</v>
      </c>
      <c r="Q64" s="28" t="n">
        <f aca="false">P64*0.75*2</f>
        <v>2011.5</v>
      </c>
      <c r="R64" s="28" t="n">
        <f aca="false">P64*0.75*2</f>
        <v>2011.5</v>
      </c>
      <c r="S64" s="28" t="n">
        <v>4023</v>
      </c>
      <c r="T64" s="22" t="s">
        <v>44</v>
      </c>
      <c r="U64" s="21"/>
      <c r="V64" s="21" t="n">
        <v>1341</v>
      </c>
      <c r="W64" s="21" t="n">
        <v>1.5</v>
      </c>
      <c r="X64" s="21" t="n">
        <v>1.5</v>
      </c>
      <c r="Y64" s="28" t="n">
        <f aca="false">V64*(W64+X64)</f>
        <v>4023</v>
      </c>
      <c r="Z64" s="22" t="s">
        <v>44</v>
      </c>
      <c r="AA64" s="22" t="s">
        <v>45</v>
      </c>
      <c r="AB64" s="27" t="s">
        <v>43</v>
      </c>
      <c r="AC64" s="27" t="s">
        <v>43</v>
      </c>
      <c r="AD64" s="28" t="n">
        <f aca="false">V64*(W64+X64)</f>
        <v>4023</v>
      </c>
      <c r="AE64" s="22" t="s">
        <v>44</v>
      </c>
      <c r="AF64" s="28" t="n">
        <f aca="false">V64*(W64+X64)</f>
        <v>4023</v>
      </c>
      <c r="AG64" s="21" t="str">
        <f aca="false">B64</f>
        <v>Str. Păcii 1</v>
      </c>
      <c r="AH64" s="21" t="n">
        <f aca="false">A64</f>
        <v>7</v>
      </c>
    </row>
    <row r="65" customFormat="false" ht="15" hidden="false" customHeight="false" outlineLevel="0" collapsed="false">
      <c r="A65" s="21" t="n">
        <v>8</v>
      </c>
      <c r="B65" s="21" t="s">
        <v>92</v>
      </c>
      <c r="C65" s="22" t="s">
        <v>39</v>
      </c>
      <c r="D65" s="22" t="s">
        <v>76</v>
      </c>
      <c r="E65" s="24" t="n">
        <v>100</v>
      </c>
      <c r="F65" s="22" t="s">
        <v>76</v>
      </c>
      <c r="G65" s="26" t="n">
        <f aca="false">E65*2*2</f>
        <v>400</v>
      </c>
      <c r="H65" s="23" t="s">
        <v>41</v>
      </c>
      <c r="I65" s="26" t="n">
        <f aca="false">E65*2</f>
        <v>200</v>
      </c>
      <c r="J65" s="23" t="s">
        <v>42</v>
      </c>
      <c r="K65" s="26" t="n">
        <f aca="false">E65</f>
        <v>100</v>
      </c>
      <c r="L65" s="26" t="n">
        <f aca="false">E65*2</f>
        <v>200</v>
      </c>
      <c r="M65" s="23" t="s">
        <v>42</v>
      </c>
      <c r="N65" s="27" t="s">
        <v>43</v>
      </c>
      <c r="O65" s="27" t="s">
        <v>43</v>
      </c>
      <c r="P65" s="28" t="n">
        <f aca="false">E65</f>
        <v>100</v>
      </c>
      <c r="Q65" s="28" t="n">
        <f aca="false">P65*0.75*2</f>
        <v>150</v>
      </c>
      <c r="R65" s="28" t="n">
        <f aca="false">P65*0.75*2</f>
        <v>150</v>
      </c>
      <c r="S65" s="28" t="n">
        <v>300</v>
      </c>
      <c r="T65" s="22" t="s">
        <v>44</v>
      </c>
      <c r="U65" s="21"/>
      <c r="V65" s="21" t="n">
        <v>100</v>
      </c>
      <c r="W65" s="21" t="n">
        <v>1</v>
      </c>
      <c r="X65" s="21" t="n">
        <v>1</v>
      </c>
      <c r="Y65" s="28" t="n">
        <f aca="false">V65*(W65+X65)</f>
        <v>200</v>
      </c>
      <c r="Z65" s="22" t="s">
        <v>44</v>
      </c>
      <c r="AA65" s="22" t="s">
        <v>45</v>
      </c>
      <c r="AB65" s="27" t="s">
        <v>43</v>
      </c>
      <c r="AC65" s="27" t="s">
        <v>43</v>
      </c>
      <c r="AD65" s="28" t="n">
        <f aca="false">V65*(W65+X65)</f>
        <v>200</v>
      </c>
      <c r="AE65" s="22" t="s">
        <v>44</v>
      </c>
      <c r="AF65" s="28" t="n">
        <f aca="false">V65*(W65+X65)</f>
        <v>200</v>
      </c>
      <c r="AG65" s="21" t="str">
        <f aca="false">B65</f>
        <v>Str. Păcii 2</v>
      </c>
      <c r="AH65" s="21" t="n">
        <f aca="false">A65</f>
        <v>8</v>
      </c>
    </row>
    <row r="66" customFormat="false" ht="15" hidden="false" customHeight="false" outlineLevel="0" collapsed="false">
      <c r="A66" s="21" t="n">
        <v>9</v>
      </c>
      <c r="B66" s="21" t="s">
        <v>93</v>
      </c>
      <c r="C66" s="22" t="s">
        <v>39</v>
      </c>
      <c r="D66" s="22" t="s">
        <v>40</v>
      </c>
      <c r="E66" s="24" t="n">
        <v>460</v>
      </c>
      <c r="F66" s="22" t="s">
        <v>40</v>
      </c>
      <c r="G66" s="26" t="n">
        <f aca="false">E66*2*2</f>
        <v>1840</v>
      </c>
      <c r="H66" s="23" t="s">
        <v>41</v>
      </c>
      <c r="I66" s="26" t="n">
        <f aca="false">E66*2</f>
        <v>920</v>
      </c>
      <c r="J66" s="23" t="s">
        <v>42</v>
      </c>
      <c r="K66" s="26" t="n">
        <f aca="false">E66</f>
        <v>460</v>
      </c>
      <c r="L66" s="26" t="n">
        <f aca="false">E66*2</f>
        <v>920</v>
      </c>
      <c r="M66" s="23" t="s">
        <v>42</v>
      </c>
      <c r="N66" s="27" t="s">
        <v>43</v>
      </c>
      <c r="O66" s="27" t="s">
        <v>43</v>
      </c>
      <c r="P66" s="28" t="n">
        <f aca="false">E66</f>
        <v>460</v>
      </c>
      <c r="Q66" s="28" t="n">
        <f aca="false">P66*0.75*2</f>
        <v>690</v>
      </c>
      <c r="R66" s="28" t="n">
        <f aca="false">P66*0.75*2</f>
        <v>690</v>
      </c>
      <c r="S66" s="28" t="n">
        <v>1380</v>
      </c>
      <c r="T66" s="22" t="s">
        <v>44</v>
      </c>
      <c r="U66" s="21"/>
      <c r="V66" s="21" t="n">
        <v>460</v>
      </c>
      <c r="W66" s="21" t="n">
        <v>0</v>
      </c>
      <c r="X66" s="21" t="n">
        <v>1</v>
      </c>
      <c r="Y66" s="28" t="n">
        <f aca="false">V66*(W66+X66)</f>
        <v>460</v>
      </c>
      <c r="Z66" s="22" t="s">
        <v>44</v>
      </c>
      <c r="AA66" s="22" t="s">
        <v>45</v>
      </c>
      <c r="AB66" s="27" t="s">
        <v>43</v>
      </c>
      <c r="AC66" s="27" t="s">
        <v>43</v>
      </c>
      <c r="AD66" s="28" t="n">
        <f aca="false">V66*(W66+X66)</f>
        <v>460</v>
      </c>
      <c r="AE66" s="22" t="s">
        <v>44</v>
      </c>
      <c r="AF66" s="28" t="n">
        <f aca="false">V66*(W66+X66)</f>
        <v>460</v>
      </c>
      <c r="AG66" s="21" t="str">
        <f aca="false">B66</f>
        <v>Str. Privighetorii</v>
      </c>
      <c r="AH66" s="21" t="n">
        <f aca="false">A66</f>
        <v>9</v>
      </c>
    </row>
    <row r="67" customFormat="false" ht="15" hidden="false" customHeight="false" outlineLevel="0" collapsed="false">
      <c r="A67" s="21" t="n">
        <v>10</v>
      </c>
      <c r="B67" s="21" t="s">
        <v>94</v>
      </c>
      <c r="C67" s="22" t="s">
        <v>39</v>
      </c>
      <c r="D67" s="22" t="s">
        <v>40</v>
      </c>
      <c r="E67" s="24" t="n">
        <v>625</v>
      </c>
      <c r="F67" s="22" t="s">
        <v>40</v>
      </c>
      <c r="G67" s="26" t="n">
        <f aca="false">E67*2*2</f>
        <v>2500</v>
      </c>
      <c r="H67" s="23" t="s">
        <v>41</v>
      </c>
      <c r="I67" s="26" t="n">
        <f aca="false">E67*2</f>
        <v>1250</v>
      </c>
      <c r="J67" s="23" t="s">
        <v>42</v>
      </c>
      <c r="K67" s="26" t="n">
        <f aca="false">E67</f>
        <v>625</v>
      </c>
      <c r="L67" s="26" t="n">
        <f aca="false">E67*2</f>
        <v>1250</v>
      </c>
      <c r="M67" s="23" t="s">
        <v>42</v>
      </c>
      <c r="N67" s="27" t="s">
        <v>43</v>
      </c>
      <c r="O67" s="27" t="s">
        <v>43</v>
      </c>
      <c r="P67" s="28" t="n">
        <f aca="false">E67</f>
        <v>625</v>
      </c>
      <c r="Q67" s="28" t="n">
        <f aca="false">P67*0.75*2</f>
        <v>937.5</v>
      </c>
      <c r="R67" s="28" t="n">
        <f aca="false">P67*0.75*2</f>
        <v>937.5</v>
      </c>
      <c r="S67" s="28" t="n">
        <v>1875</v>
      </c>
      <c r="T67" s="22" t="s">
        <v>44</v>
      </c>
      <c r="U67" s="21"/>
      <c r="V67" s="21" t="n">
        <v>625</v>
      </c>
      <c r="W67" s="21" t="n">
        <v>1</v>
      </c>
      <c r="X67" s="21" t="n">
        <v>1</v>
      </c>
      <c r="Y67" s="28" t="n">
        <f aca="false">V67*(W67+X67)</f>
        <v>1250</v>
      </c>
      <c r="Z67" s="22" t="s">
        <v>44</v>
      </c>
      <c r="AA67" s="22" t="s">
        <v>45</v>
      </c>
      <c r="AB67" s="27" t="s">
        <v>43</v>
      </c>
      <c r="AC67" s="27" t="s">
        <v>43</v>
      </c>
      <c r="AD67" s="28" t="n">
        <f aca="false">V67*(W67+X67)</f>
        <v>1250</v>
      </c>
      <c r="AE67" s="22" t="s">
        <v>44</v>
      </c>
      <c r="AF67" s="28" t="n">
        <f aca="false">V67*(W67+X67)</f>
        <v>1250</v>
      </c>
      <c r="AG67" s="21" t="str">
        <f aca="false">B67</f>
        <v>Str. Tineretului</v>
      </c>
      <c r="AH67" s="21" t="n">
        <f aca="false">A67</f>
        <v>10</v>
      </c>
    </row>
    <row r="68" customFormat="false" ht="15" hidden="false" customHeight="false" outlineLevel="0" collapsed="false">
      <c r="A68" s="21" t="n">
        <v>11</v>
      </c>
      <c r="B68" s="21" t="s">
        <v>95</v>
      </c>
      <c r="C68" s="22" t="s">
        <v>39</v>
      </c>
      <c r="D68" s="22" t="s">
        <v>76</v>
      </c>
      <c r="E68" s="24" t="n">
        <v>1340</v>
      </c>
      <c r="F68" s="22" t="s">
        <v>76</v>
      </c>
      <c r="G68" s="26" t="n">
        <f aca="false">E68*2*2</f>
        <v>5360</v>
      </c>
      <c r="H68" s="23" t="s">
        <v>41</v>
      </c>
      <c r="I68" s="26" t="n">
        <f aca="false">E68*2</f>
        <v>2680</v>
      </c>
      <c r="J68" s="23" t="s">
        <v>42</v>
      </c>
      <c r="K68" s="26" t="n">
        <f aca="false">E68</f>
        <v>1340</v>
      </c>
      <c r="L68" s="26" t="n">
        <f aca="false">E68*2</f>
        <v>2680</v>
      </c>
      <c r="M68" s="23" t="s">
        <v>42</v>
      </c>
      <c r="N68" s="27" t="s">
        <v>43</v>
      </c>
      <c r="O68" s="27" t="s">
        <v>43</v>
      </c>
      <c r="P68" s="28" t="n">
        <f aca="false">E68</f>
        <v>1340</v>
      </c>
      <c r="Q68" s="28" t="n">
        <f aca="false">P68*0.75*2</f>
        <v>2010</v>
      </c>
      <c r="R68" s="28" t="n">
        <f aca="false">P68*0.75*2</f>
        <v>2010</v>
      </c>
      <c r="S68" s="28" t="n">
        <v>8040</v>
      </c>
      <c r="T68" s="22" t="s">
        <v>44</v>
      </c>
      <c r="U68" s="21"/>
      <c r="V68" s="21" t="n">
        <v>1340</v>
      </c>
      <c r="W68" s="21" t="n">
        <v>1</v>
      </c>
      <c r="X68" s="21" t="n">
        <v>1</v>
      </c>
      <c r="Y68" s="28" t="n">
        <f aca="false">V68*(W68+X68)</f>
        <v>2680</v>
      </c>
      <c r="Z68" s="22" t="s">
        <v>44</v>
      </c>
      <c r="AA68" s="22" t="s">
        <v>45</v>
      </c>
      <c r="AB68" s="27" t="s">
        <v>43</v>
      </c>
      <c r="AC68" s="27" t="s">
        <v>43</v>
      </c>
      <c r="AD68" s="28" t="n">
        <f aca="false">V68*(W68+X68)</f>
        <v>2680</v>
      </c>
      <c r="AE68" s="22" t="s">
        <v>44</v>
      </c>
      <c r="AF68" s="28" t="n">
        <f aca="false">V68*(W68+X68)</f>
        <v>2680</v>
      </c>
      <c r="AG68" s="21" t="str">
        <f aca="false">B68</f>
        <v>Str. Putna</v>
      </c>
      <c r="AH68" s="21" t="n">
        <f aca="false">A68</f>
        <v>11</v>
      </c>
    </row>
    <row r="69" customFormat="false" ht="15" hidden="false" customHeight="false" outlineLevel="0" collapsed="false">
      <c r="A69" s="21"/>
      <c r="B69" s="20" t="s">
        <v>48</v>
      </c>
      <c r="C69" s="22"/>
      <c r="D69" s="22"/>
      <c r="E69" s="49"/>
      <c r="F69" s="22"/>
      <c r="G69" s="32" t="n">
        <f aca="false">SUM(G58:G68)</f>
        <v>30124</v>
      </c>
      <c r="H69" s="22"/>
      <c r="I69" s="32" t="n">
        <f aca="false">SUM(I58:I68)</f>
        <v>15062</v>
      </c>
      <c r="J69" s="22"/>
      <c r="K69" s="26"/>
      <c r="L69" s="32" t="n">
        <f aca="false">SUM(L58:L68)</f>
        <v>15062</v>
      </c>
      <c r="M69" s="21"/>
      <c r="N69" s="32"/>
      <c r="O69" s="22"/>
      <c r="P69" s="28"/>
      <c r="Q69" s="32" t="n">
        <f aca="false">SUM(Q58:Q68)</f>
        <v>11296.5</v>
      </c>
      <c r="R69" s="32" t="n">
        <f aca="false">SUM(R58:R68)</f>
        <v>11296.5</v>
      </c>
      <c r="S69" s="32" t="n">
        <f aca="false">SUM(S58:S68)</f>
        <v>30573</v>
      </c>
      <c r="T69" s="32"/>
      <c r="U69" s="20"/>
      <c r="V69" s="21"/>
      <c r="W69" s="21"/>
      <c r="X69" s="21"/>
      <c r="Y69" s="32" t="n">
        <f aca="false">SUM(Y58:Y68)</f>
        <v>17483</v>
      </c>
      <c r="Z69" s="32"/>
      <c r="AA69" s="32"/>
      <c r="AB69" s="32"/>
      <c r="AC69" s="32"/>
      <c r="AD69" s="32" t="n">
        <f aca="false">SUM(AD58:AD68)</f>
        <v>17483</v>
      </c>
      <c r="AE69" s="32"/>
      <c r="AF69" s="32" t="n">
        <f aca="false">SUM(AF58:AF68)</f>
        <v>17483</v>
      </c>
      <c r="AG69" s="21"/>
      <c r="AH69" s="21"/>
    </row>
    <row r="70" customFormat="false" ht="13.8" hidden="false" customHeight="false" outlineLevel="0" collapsed="false">
      <c r="A70" s="34"/>
      <c r="B70" s="34"/>
      <c r="C70" s="43"/>
      <c r="D70" s="43"/>
      <c r="E70" s="50"/>
      <c r="F70" s="43"/>
      <c r="G70" s="40"/>
      <c r="H70" s="43"/>
      <c r="I70" s="43"/>
      <c r="J70" s="43"/>
      <c r="K70" s="44"/>
      <c r="L70" s="34"/>
      <c r="M70" s="34"/>
      <c r="N70" s="40"/>
      <c r="O70" s="43"/>
      <c r="P70" s="46"/>
      <c r="Q70" s="40"/>
      <c r="R70" s="40"/>
      <c r="S70" s="40"/>
      <c r="T70" s="41"/>
      <c r="U70" s="35"/>
      <c r="V70" s="34"/>
      <c r="W70" s="34"/>
      <c r="X70" s="34"/>
      <c r="Y70" s="40"/>
      <c r="Z70" s="45"/>
      <c r="AA70" s="45"/>
      <c r="AB70" s="40"/>
      <c r="AC70" s="45"/>
      <c r="AD70" s="40"/>
      <c r="AE70" s="41"/>
      <c r="AF70" s="40"/>
      <c r="AG70" s="34"/>
      <c r="AH70" s="34"/>
    </row>
    <row r="71" s="34" customFormat="true" ht="15" hidden="false" customHeight="false" outlineLevel="0" collapsed="false">
      <c r="C71" s="35"/>
      <c r="D71" s="35"/>
      <c r="E71" s="35"/>
      <c r="F71" s="36"/>
      <c r="G71" s="35"/>
      <c r="H71" s="35"/>
      <c r="I71" s="35"/>
      <c r="J71" s="35"/>
      <c r="O71" s="43"/>
      <c r="Z71" s="43"/>
      <c r="AA71" s="43"/>
      <c r="AC71" s="43"/>
    </row>
    <row r="72" customFormat="false" ht="26.85" hidden="false" customHeight="true" outlineLevel="0" collapsed="false">
      <c r="A72" s="34"/>
      <c r="B72" s="55" t="s">
        <v>96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1"/>
      <c r="AC72" s="1"/>
    </row>
    <row r="73" s="1" customFormat="true" ht="15" hidden="false" customHeight="false" outlineLevel="0" collapsed="false">
      <c r="A73" s="34"/>
      <c r="B73" s="56"/>
      <c r="C73" s="56"/>
      <c r="D73" s="35"/>
      <c r="E73" s="35"/>
      <c r="F73" s="36"/>
      <c r="G73" s="35"/>
      <c r="H73" s="35"/>
      <c r="I73" s="35"/>
      <c r="J73" s="35"/>
      <c r="K73" s="35"/>
      <c r="L73" s="56"/>
      <c r="M73" s="56"/>
      <c r="N73" s="35"/>
      <c r="O73" s="35"/>
      <c r="P73" s="41"/>
      <c r="Q73" s="56"/>
      <c r="R73" s="56"/>
      <c r="S73" s="56"/>
      <c r="T73" s="56"/>
      <c r="U73" s="56"/>
      <c r="V73" s="56"/>
      <c r="W73" s="56"/>
      <c r="X73" s="56"/>
      <c r="Y73" s="56"/>
    </row>
    <row r="74" customFormat="false" ht="15" hidden="false" customHeight="false" outlineLevel="0" collapsed="false">
      <c r="A74" s="34"/>
      <c r="B74" s="57"/>
      <c r="C74" s="58" t="s">
        <v>97</v>
      </c>
      <c r="D74" s="57"/>
      <c r="E74" s="57"/>
      <c r="F74" s="59"/>
      <c r="G74" s="57"/>
      <c r="H74" s="60"/>
      <c r="I74" s="60"/>
      <c r="J74" s="60"/>
      <c r="K74" s="61"/>
      <c r="L74" s="57"/>
      <c r="M74" s="57"/>
      <c r="N74" s="57"/>
      <c r="O74" s="57"/>
      <c r="P74" s="62"/>
      <c r="Q74" s="57"/>
      <c r="R74" s="57"/>
      <c r="S74" s="57"/>
      <c r="T74" s="57"/>
      <c r="U74" s="57"/>
      <c r="V74" s="57"/>
      <c r="W74" s="57"/>
      <c r="X74" s="57"/>
      <c r="Y74" s="57"/>
      <c r="Z74" s="62"/>
      <c r="AA74" s="57"/>
      <c r="AC74" s="1"/>
    </row>
    <row r="75" customFormat="false" ht="15" hidden="false" customHeight="false" outlineLevel="0" collapsed="false">
      <c r="A75" s="34"/>
      <c r="B75" s="63" t="s">
        <v>98</v>
      </c>
      <c r="C75" s="60"/>
      <c r="D75" s="57"/>
      <c r="E75" s="60"/>
      <c r="F75" s="64"/>
      <c r="G75" s="65"/>
      <c r="H75" s="60"/>
      <c r="I75" s="60"/>
      <c r="J75" s="60"/>
      <c r="K75" s="64"/>
      <c r="L75" s="57"/>
      <c r="M75" s="57"/>
      <c r="N75" s="62"/>
      <c r="O75" s="65"/>
      <c r="P75" s="62"/>
      <c r="Q75" s="62"/>
      <c r="R75" s="66" t="s">
        <v>99</v>
      </c>
      <c r="S75" s="66"/>
      <c r="T75" s="66"/>
      <c r="U75" s="62"/>
      <c r="V75" s="57"/>
      <c r="W75" s="57"/>
      <c r="X75" s="57"/>
      <c r="Y75" s="62"/>
      <c r="Z75" s="62"/>
      <c r="AA75" s="57"/>
      <c r="AC75" s="1"/>
    </row>
    <row r="76" customFormat="false" ht="15" hidden="false" customHeight="false" outlineLevel="0" collapsed="false">
      <c r="A76" s="34"/>
      <c r="B76" s="67" t="s">
        <v>100</v>
      </c>
      <c r="C76" s="57"/>
      <c r="D76" s="67"/>
      <c r="E76" s="67"/>
      <c r="F76" s="68"/>
      <c r="G76" s="63" t="s">
        <v>101</v>
      </c>
      <c r="H76" s="67"/>
      <c r="I76" s="67"/>
      <c r="J76" s="67"/>
      <c r="K76" s="67"/>
      <c r="L76" s="69"/>
      <c r="M76" s="69"/>
      <c r="N76" s="67"/>
      <c r="O76" s="65"/>
      <c r="P76" s="62"/>
      <c r="Q76" s="62"/>
      <c r="R76" s="67" t="s">
        <v>100</v>
      </c>
      <c r="S76" s="67"/>
      <c r="T76" s="67"/>
      <c r="U76" s="67"/>
      <c r="V76" s="70"/>
      <c r="W76" s="70"/>
      <c r="X76" s="69"/>
      <c r="Y76" s="69"/>
      <c r="Z76" s="68" t="n">
        <f aca="false">Z77+Z78</f>
        <v>122962</v>
      </c>
      <c r="AA76" s="63" t="s">
        <v>101</v>
      </c>
      <c r="AC76" s="1"/>
    </row>
    <row r="77" customFormat="false" ht="15" hidden="false" customHeight="false" outlineLevel="0" collapsed="false">
      <c r="A77" s="34"/>
      <c r="B77" s="71" t="s">
        <v>102</v>
      </c>
      <c r="C77" s="57"/>
      <c r="D77" s="72"/>
      <c r="E77" s="72"/>
      <c r="F77" s="73" t="n">
        <v>112620</v>
      </c>
      <c r="G77" s="60" t="s">
        <v>101</v>
      </c>
      <c r="H77" s="67"/>
      <c r="I77" s="67"/>
      <c r="J77" s="67"/>
      <c r="K77" s="67"/>
      <c r="L77" s="69"/>
      <c r="M77" s="69"/>
      <c r="N77" s="67"/>
      <c r="O77" s="65"/>
      <c r="P77" s="62"/>
      <c r="Q77" s="62"/>
      <c r="R77" s="71" t="s">
        <v>102</v>
      </c>
      <c r="S77" s="71"/>
      <c r="T77" s="67"/>
      <c r="U77" s="67"/>
      <c r="V77" s="70"/>
      <c r="W77" s="70"/>
      <c r="X77" s="69"/>
      <c r="Y77" s="69"/>
      <c r="Z77" s="73" t="n">
        <v>61481</v>
      </c>
      <c r="AA77" s="60" t="s">
        <v>101</v>
      </c>
      <c r="AB77" s="46"/>
      <c r="AC77" s="45"/>
    </row>
    <row r="78" customFormat="false" ht="15" hidden="false" customHeight="false" outlineLevel="0" collapsed="false">
      <c r="A78" s="34"/>
      <c r="B78" s="71" t="s">
        <v>103</v>
      </c>
      <c r="C78" s="57"/>
      <c r="D78" s="72"/>
      <c r="E78" s="72"/>
      <c r="F78" s="73" t="n">
        <f aca="false">(L11+L22+L44+L53+L69)</f>
        <v>56310</v>
      </c>
      <c r="G78" s="60" t="s">
        <v>101</v>
      </c>
      <c r="H78" s="67"/>
      <c r="I78" s="67"/>
      <c r="J78" s="67"/>
      <c r="K78" s="67"/>
      <c r="L78" s="69"/>
      <c r="M78" s="69"/>
      <c r="N78" s="67"/>
      <c r="O78" s="65"/>
      <c r="P78" s="62"/>
      <c r="Q78" s="62"/>
      <c r="R78" s="71" t="s">
        <v>104</v>
      </c>
      <c r="S78" s="71"/>
      <c r="T78" s="67"/>
      <c r="U78" s="67"/>
      <c r="V78" s="70"/>
      <c r="W78" s="70"/>
      <c r="X78" s="69"/>
      <c r="Y78" s="69"/>
      <c r="Z78" s="73" t="n">
        <v>61481</v>
      </c>
      <c r="AA78" s="60" t="s">
        <v>101</v>
      </c>
      <c r="AC78" s="1"/>
    </row>
    <row r="79" customFormat="false" ht="15" hidden="false" customHeight="false" outlineLevel="0" collapsed="false">
      <c r="B79" s="74" t="s">
        <v>105</v>
      </c>
      <c r="C79" s="75"/>
      <c r="D79" s="76"/>
      <c r="E79" s="76"/>
      <c r="F79" s="77" t="n">
        <v>42233</v>
      </c>
      <c r="G79" s="78" t="s">
        <v>101</v>
      </c>
      <c r="H79" s="67"/>
      <c r="I79" s="67"/>
      <c r="J79" s="67"/>
      <c r="K79" s="67"/>
      <c r="L79" s="67"/>
      <c r="M79" s="67"/>
      <c r="N79" s="67"/>
      <c r="O79" s="65"/>
      <c r="P79" s="62"/>
      <c r="Q79" s="62"/>
      <c r="R79" s="67" t="s">
        <v>106</v>
      </c>
      <c r="S79" s="67"/>
      <c r="T79" s="67"/>
      <c r="U79" s="67"/>
      <c r="V79" s="67"/>
      <c r="W79" s="67"/>
      <c r="X79" s="67"/>
      <c r="Y79" s="67"/>
      <c r="Z79" s="68" t="n">
        <v>61481</v>
      </c>
      <c r="AA79" s="63" t="s">
        <v>101</v>
      </c>
    </row>
    <row r="80" customFormat="false" ht="15" hidden="false" customHeight="false" outlineLevel="0" collapsed="false">
      <c r="B80" s="74" t="s">
        <v>107</v>
      </c>
      <c r="C80" s="75"/>
      <c r="D80" s="79"/>
      <c r="E80" s="79"/>
      <c r="F80" s="77" t="n">
        <v>42233</v>
      </c>
      <c r="G80" s="78" t="s">
        <v>101</v>
      </c>
      <c r="H80" s="67"/>
      <c r="I80" s="67"/>
      <c r="J80" s="67"/>
      <c r="K80" s="67"/>
      <c r="L80" s="80"/>
      <c r="M80" s="80"/>
      <c r="N80" s="67"/>
      <c r="O80" s="65"/>
      <c r="P80" s="62"/>
      <c r="Q80" s="62"/>
      <c r="R80" s="71" t="s">
        <v>108</v>
      </c>
      <c r="S80" s="71"/>
      <c r="T80" s="57"/>
      <c r="U80" s="72"/>
      <c r="V80" s="65" t="e">
        <f aca="false">#REF!</f>
        <v>#REF!</v>
      </c>
      <c r="W80" s="80"/>
      <c r="X80" s="80"/>
      <c r="Y80" s="80"/>
      <c r="Z80" s="73" t="n">
        <v>61481</v>
      </c>
      <c r="AA80" s="60" t="s">
        <v>101</v>
      </c>
    </row>
    <row r="81" customFormat="false" ht="15" hidden="false" customHeight="false" outlineLevel="0" collapsed="false">
      <c r="B81" s="74" t="s">
        <v>109</v>
      </c>
      <c r="C81" s="75"/>
      <c r="D81" s="79"/>
      <c r="E81" s="79"/>
      <c r="F81" s="77" t="n">
        <v>116891</v>
      </c>
      <c r="G81" s="78" t="s">
        <v>101</v>
      </c>
      <c r="H81" s="67"/>
      <c r="I81" s="67"/>
      <c r="J81" s="67"/>
      <c r="K81" s="67"/>
      <c r="L81" s="67"/>
      <c r="M81" s="67"/>
      <c r="N81" s="67"/>
      <c r="O81" s="65"/>
      <c r="P81" s="62"/>
      <c r="Q81" s="62"/>
      <c r="R81" s="80" t="s">
        <v>110</v>
      </c>
      <c r="S81" s="80"/>
      <c r="T81" s="80"/>
      <c r="U81" s="80"/>
      <c r="V81" s="80"/>
      <c r="W81" s="80"/>
      <c r="X81" s="80"/>
      <c r="Y81" s="80"/>
      <c r="Z81" s="68" t="n">
        <f aca="false">Z82+Z83+Z84</f>
        <v>61481</v>
      </c>
      <c r="AA81" s="63" t="s">
        <v>101</v>
      </c>
    </row>
    <row r="82" customFormat="false" ht="15" hidden="false" customHeight="false" outlineLevel="0" collapsed="false">
      <c r="B82" s="71"/>
      <c r="C82" s="57"/>
      <c r="D82" s="72"/>
      <c r="E82" s="72"/>
      <c r="F82" s="73"/>
      <c r="G82" s="60"/>
      <c r="H82" s="67"/>
      <c r="I82" s="67"/>
      <c r="J82" s="67"/>
      <c r="K82" s="67"/>
      <c r="L82" s="57"/>
      <c r="M82" s="57"/>
      <c r="N82" s="67"/>
      <c r="O82" s="65"/>
      <c r="P82" s="62"/>
      <c r="Q82" s="62"/>
      <c r="R82" s="71" t="s">
        <v>108</v>
      </c>
      <c r="S82" s="71"/>
      <c r="T82" s="57"/>
      <c r="U82" s="72"/>
      <c r="V82" s="65" t="e">
        <f aca="false">#REF!</f>
        <v>#REF!</v>
      </c>
      <c r="W82" s="57"/>
      <c r="X82" s="57"/>
      <c r="Y82" s="57"/>
      <c r="Z82" s="73" t="n">
        <v>61481</v>
      </c>
      <c r="AA82" s="60" t="s">
        <v>101</v>
      </c>
    </row>
    <row r="83" customFormat="false" ht="15" hidden="false" customHeight="false" outlineLevel="0" collapsed="false">
      <c r="B83" s="71"/>
      <c r="C83" s="57"/>
      <c r="D83" s="72"/>
      <c r="E83" s="72"/>
      <c r="F83" s="73"/>
      <c r="G83" s="60"/>
      <c r="H83" s="67"/>
      <c r="I83" s="67"/>
      <c r="J83" s="67"/>
      <c r="K83" s="67"/>
      <c r="L83" s="57"/>
      <c r="M83" s="57"/>
      <c r="N83" s="67"/>
      <c r="O83" s="65"/>
      <c r="P83" s="62"/>
      <c r="Q83" s="62"/>
      <c r="R83" s="71"/>
      <c r="S83" s="71"/>
      <c r="T83" s="57"/>
      <c r="U83" s="72"/>
      <c r="V83" s="65"/>
      <c r="W83" s="57"/>
      <c r="X83" s="57"/>
      <c r="Y83" s="57"/>
      <c r="Z83" s="73"/>
      <c r="AA83" s="60"/>
    </row>
    <row r="84" customFormat="false" ht="15" hidden="false" customHeight="false" outlineLevel="0" collapsed="false">
      <c r="B84" s="71"/>
      <c r="C84" s="57"/>
      <c r="D84" s="72"/>
      <c r="E84" s="72"/>
      <c r="F84" s="73"/>
      <c r="G84" s="60"/>
      <c r="H84" s="67"/>
      <c r="I84" s="67"/>
      <c r="J84" s="67"/>
      <c r="K84" s="67"/>
      <c r="L84" s="57"/>
      <c r="M84" s="57"/>
      <c r="N84" s="67"/>
      <c r="O84" s="65"/>
      <c r="P84" s="62"/>
      <c r="Q84" s="62"/>
      <c r="R84" s="71"/>
      <c r="S84" s="71"/>
      <c r="T84" s="57"/>
      <c r="U84" s="72"/>
      <c r="V84" s="65"/>
      <c r="W84" s="57"/>
      <c r="X84" s="57"/>
      <c r="Y84" s="57"/>
      <c r="Z84" s="73"/>
      <c r="AA84" s="60"/>
    </row>
    <row r="85" customFormat="false" ht="15" hidden="false" customHeight="false" outlineLevel="0" collapsed="false">
      <c r="B85" s="80"/>
      <c r="C85" s="57"/>
      <c r="D85" s="67"/>
      <c r="E85" s="67"/>
      <c r="F85" s="68"/>
      <c r="G85" s="63"/>
      <c r="H85" s="81"/>
      <c r="I85" s="81"/>
      <c r="J85" s="81"/>
      <c r="K85" s="81"/>
      <c r="L85" s="57"/>
      <c r="M85" s="57"/>
      <c r="N85" s="81"/>
      <c r="O85" s="65"/>
      <c r="P85" s="62"/>
      <c r="Q85" s="62"/>
      <c r="R85" s="57"/>
      <c r="S85" s="57"/>
      <c r="T85" s="57"/>
      <c r="U85" s="57"/>
      <c r="V85" s="57"/>
      <c r="W85" s="57"/>
      <c r="X85" s="57"/>
      <c r="Y85" s="57"/>
      <c r="Z85" s="73"/>
      <c r="AA85" s="60"/>
    </row>
    <row r="86" customFormat="false" ht="15" hidden="false" customHeight="false" outlineLevel="0" collapsed="false">
      <c r="B86" s="71"/>
      <c r="C86" s="57"/>
      <c r="D86" s="72"/>
      <c r="E86" s="72"/>
      <c r="F86" s="73"/>
      <c r="G86" s="60"/>
      <c r="H86" s="81"/>
      <c r="I86" s="81"/>
      <c r="J86" s="81"/>
      <c r="K86" s="81"/>
      <c r="L86" s="57"/>
      <c r="M86" s="57"/>
      <c r="N86" s="81"/>
      <c r="O86" s="65"/>
      <c r="P86" s="62"/>
      <c r="Q86" s="62"/>
      <c r="R86" s="57"/>
      <c r="S86" s="57"/>
      <c r="T86" s="57"/>
      <c r="U86" s="57"/>
      <c r="V86" s="57"/>
      <c r="W86" s="57"/>
      <c r="X86" s="57"/>
      <c r="Y86" s="57"/>
      <c r="Z86" s="73"/>
      <c r="AA86" s="60"/>
    </row>
    <row r="87" customFormat="false" ht="15" hidden="false" customHeight="false" outlineLevel="0" collapsed="false">
      <c r="B87" s="71"/>
      <c r="C87" s="57"/>
      <c r="D87" s="72"/>
      <c r="E87" s="72"/>
      <c r="F87" s="73"/>
      <c r="G87" s="60"/>
      <c r="H87" s="81"/>
      <c r="I87" s="81"/>
      <c r="J87" s="81"/>
      <c r="K87" s="81"/>
      <c r="L87" s="57"/>
      <c r="M87" s="57"/>
      <c r="N87" s="81"/>
      <c r="O87" s="65"/>
      <c r="P87" s="62"/>
      <c r="Q87" s="62"/>
      <c r="R87" s="57"/>
      <c r="S87" s="57"/>
      <c r="T87" s="57"/>
      <c r="U87" s="57"/>
      <c r="V87" s="57"/>
      <c r="W87" s="57"/>
      <c r="X87" s="57"/>
      <c r="Y87" s="57"/>
      <c r="Z87" s="65"/>
      <c r="AA87" s="60"/>
    </row>
    <row r="88" customFormat="false" ht="15" hidden="false" customHeight="false" outlineLevel="0" collapsed="false">
      <c r="B88" s="71"/>
      <c r="C88" s="57"/>
      <c r="D88" s="72"/>
      <c r="E88" s="72"/>
      <c r="F88" s="73"/>
      <c r="G88" s="60"/>
      <c r="H88" s="81"/>
      <c r="I88" s="81"/>
      <c r="J88" s="81"/>
      <c r="K88" s="81"/>
      <c r="L88" s="57"/>
      <c r="M88" s="57"/>
      <c r="N88" s="81"/>
      <c r="O88" s="65"/>
      <c r="P88" s="62"/>
      <c r="Q88" s="62"/>
      <c r="R88" s="57"/>
      <c r="S88" s="57"/>
      <c r="T88" s="57"/>
      <c r="U88" s="57"/>
      <c r="V88" s="57"/>
      <c r="W88" s="57"/>
      <c r="X88" s="57"/>
      <c r="Y88" s="57"/>
      <c r="Z88" s="65"/>
      <c r="AA88" s="60"/>
    </row>
    <row r="89" customFormat="false" ht="15" hidden="false" customHeight="false" outlineLevel="0" collapsed="false">
      <c r="B89" s="71"/>
      <c r="C89" s="57"/>
      <c r="D89" s="72"/>
      <c r="E89" s="72"/>
      <c r="F89" s="73"/>
      <c r="G89" s="60"/>
      <c r="H89" s="81"/>
      <c r="I89" s="81"/>
      <c r="J89" s="81"/>
      <c r="K89" s="81"/>
      <c r="L89" s="57"/>
      <c r="M89" s="57"/>
      <c r="N89" s="81"/>
      <c r="O89" s="65"/>
      <c r="P89" s="62"/>
      <c r="Q89" s="62"/>
      <c r="R89" s="57"/>
      <c r="S89" s="57"/>
      <c r="T89" s="57"/>
      <c r="U89" s="57"/>
      <c r="V89" s="57"/>
      <c r="W89" s="57"/>
      <c r="X89" s="57"/>
      <c r="Y89" s="57"/>
      <c r="Z89" s="65"/>
      <c r="AA89" s="60"/>
    </row>
    <row r="90" customFormat="false" ht="15" hidden="false" customHeight="false" outlineLevel="0" collapsed="false">
      <c r="B90" s="71"/>
      <c r="C90" s="57"/>
      <c r="D90" s="72"/>
      <c r="E90" s="72"/>
      <c r="F90" s="73"/>
      <c r="G90" s="60"/>
      <c r="H90" s="81"/>
      <c r="I90" s="81"/>
      <c r="J90" s="81"/>
      <c r="K90" s="81"/>
      <c r="L90" s="57"/>
      <c r="M90" s="57"/>
      <c r="N90" s="81"/>
      <c r="O90" s="65"/>
      <c r="P90" s="62"/>
      <c r="Q90" s="62"/>
      <c r="R90" s="57"/>
      <c r="S90" s="57"/>
      <c r="T90" s="57"/>
      <c r="U90" s="57"/>
      <c r="V90" s="57"/>
      <c r="W90" s="57"/>
      <c r="X90" s="57"/>
      <c r="Y90" s="57"/>
      <c r="Z90" s="65"/>
      <c r="AA90" s="60"/>
    </row>
    <row r="91" customFormat="false" ht="15" hidden="false" customHeight="false" outlineLevel="0" collapsed="false">
      <c r="B91" s="71"/>
      <c r="C91" s="57"/>
      <c r="D91" s="72"/>
      <c r="E91" s="72"/>
      <c r="F91" s="73"/>
      <c r="G91" s="60"/>
      <c r="H91" s="81"/>
      <c r="I91" s="81"/>
      <c r="J91" s="81"/>
      <c r="K91" s="81"/>
      <c r="L91" s="57"/>
      <c r="M91" s="57"/>
      <c r="N91" s="81"/>
      <c r="O91" s="65"/>
      <c r="P91" s="62"/>
      <c r="Q91" s="62"/>
      <c r="R91" s="57"/>
      <c r="S91" s="57"/>
      <c r="T91" s="57"/>
      <c r="U91" s="57"/>
      <c r="V91" s="57"/>
      <c r="W91" s="57"/>
      <c r="X91" s="57"/>
      <c r="Y91" s="57"/>
      <c r="Z91" s="65"/>
      <c r="AA91" s="60"/>
    </row>
    <row r="92" customFormat="false" ht="15" hidden="false" customHeight="false" outlineLevel="0" collapsed="false">
      <c r="B92" s="71"/>
      <c r="C92" s="57"/>
      <c r="D92" s="72"/>
      <c r="E92" s="72"/>
      <c r="F92" s="73"/>
      <c r="G92" s="60"/>
      <c r="H92" s="81"/>
      <c r="I92" s="81"/>
      <c r="J92" s="81"/>
      <c r="K92" s="81"/>
      <c r="L92" s="57"/>
      <c r="M92" s="57"/>
      <c r="N92" s="81"/>
      <c r="O92" s="65"/>
      <c r="P92" s="62"/>
      <c r="Q92" s="62"/>
      <c r="R92" s="57"/>
      <c r="S92" s="57"/>
      <c r="T92" s="57"/>
      <c r="U92" s="57"/>
      <c r="V92" s="57"/>
      <c r="W92" s="57"/>
      <c r="X92" s="57"/>
      <c r="Y92" s="57"/>
      <c r="Z92" s="65"/>
      <c r="AA92" s="60"/>
    </row>
    <row r="93" customFormat="false" ht="15" hidden="false" customHeight="false" outlineLevel="0" collapsed="false">
      <c r="B93" s="71"/>
      <c r="C93" s="57"/>
      <c r="D93" s="72"/>
      <c r="E93" s="72"/>
      <c r="F93" s="73"/>
      <c r="G93" s="60"/>
      <c r="H93" s="81"/>
      <c r="I93" s="81"/>
      <c r="J93" s="81"/>
      <c r="K93" s="81"/>
      <c r="L93" s="57"/>
      <c r="M93" s="57"/>
      <c r="N93" s="81"/>
      <c r="O93" s="65"/>
      <c r="P93" s="62"/>
      <c r="Q93" s="62"/>
      <c r="R93" s="57"/>
      <c r="S93" s="57"/>
      <c r="T93" s="57"/>
      <c r="U93" s="57"/>
      <c r="V93" s="57"/>
      <c r="W93" s="57"/>
      <c r="X93" s="57"/>
      <c r="Y93" s="57"/>
      <c r="Z93" s="65"/>
      <c r="AA93" s="60"/>
    </row>
    <row r="94" customFormat="false" ht="15" hidden="false" customHeight="false" outlineLevel="0" collapsed="false">
      <c r="B94" s="82"/>
      <c r="C94" s="34"/>
      <c r="D94" s="83"/>
      <c r="E94" s="83"/>
      <c r="F94" s="52"/>
      <c r="G94" s="43"/>
      <c r="H94" s="84"/>
      <c r="I94" s="84"/>
      <c r="J94" s="84"/>
      <c r="K94" s="84"/>
      <c r="L94" s="34"/>
      <c r="M94" s="34"/>
      <c r="N94" s="84"/>
      <c r="O94" s="45"/>
      <c r="P94" s="46"/>
      <c r="Q94" s="46"/>
      <c r="R94" s="34"/>
      <c r="S94" s="34"/>
      <c r="T94" s="34"/>
      <c r="U94" s="34"/>
      <c r="V94" s="34"/>
      <c r="W94" s="34"/>
      <c r="X94" s="34"/>
      <c r="Y94" s="34"/>
      <c r="Z94" s="45"/>
      <c r="AA94" s="43"/>
    </row>
    <row r="95" customFormat="false" ht="15" hidden="false" customHeight="false" outlineLevel="0" collapsed="false">
      <c r="B95" s="82"/>
      <c r="C95" s="34"/>
      <c r="D95" s="83"/>
      <c r="E95" s="83"/>
      <c r="F95" s="52"/>
      <c r="G95" s="43"/>
      <c r="H95" s="84"/>
      <c r="I95" s="84"/>
      <c r="J95" s="84"/>
      <c r="K95" s="84"/>
      <c r="L95" s="34"/>
      <c r="M95" s="34"/>
      <c r="N95" s="84"/>
      <c r="O95" s="45"/>
      <c r="P95" s="46"/>
      <c r="Q95" s="46"/>
      <c r="R95" s="34"/>
      <c r="S95" s="34"/>
      <c r="T95" s="34"/>
      <c r="U95" s="34"/>
      <c r="V95" s="34"/>
      <c r="W95" s="34"/>
      <c r="X95" s="34"/>
      <c r="Y95" s="34"/>
      <c r="Z95" s="45"/>
      <c r="AA95" s="43"/>
    </row>
    <row r="96" customFormat="false" ht="15" hidden="false" customHeight="false" outlineLevel="0" collapsed="false">
      <c r="B96" s="82"/>
      <c r="C96" s="34"/>
      <c r="D96" s="83"/>
      <c r="E96" s="83"/>
      <c r="F96" s="52"/>
      <c r="G96" s="43"/>
      <c r="H96" s="84"/>
      <c r="I96" s="84"/>
      <c r="J96" s="84"/>
      <c r="K96" s="84"/>
      <c r="L96" s="34"/>
      <c r="M96" s="34"/>
      <c r="N96" s="84"/>
      <c r="O96" s="45"/>
      <c r="P96" s="46"/>
      <c r="Q96" s="46"/>
      <c r="R96" s="34"/>
      <c r="S96" s="34"/>
      <c r="T96" s="34"/>
      <c r="U96" s="34"/>
      <c r="V96" s="34"/>
      <c r="W96" s="34"/>
      <c r="X96" s="34"/>
      <c r="Y96" s="34"/>
      <c r="Z96" s="45"/>
      <c r="AA96" s="43"/>
    </row>
    <row r="97" customFormat="false" ht="15" hidden="false" customHeight="false" outlineLevel="0" collapsed="false">
      <c r="B97" s="85" t="s">
        <v>111</v>
      </c>
      <c r="C97" s="85"/>
      <c r="D97" s="85"/>
      <c r="K97" s="86"/>
      <c r="N97" s="85" t="s">
        <v>112</v>
      </c>
      <c r="O97" s="87"/>
      <c r="P97" s="85"/>
      <c r="Q97" s="85"/>
      <c r="Z97" s="87" t="s">
        <v>113</v>
      </c>
    </row>
    <row r="98" customFormat="false" ht="15" hidden="false" customHeight="false" outlineLevel="0" collapsed="false">
      <c r="B98" s="85"/>
      <c r="C98" s="85"/>
      <c r="D98" s="85"/>
      <c r="K98" s="86"/>
      <c r="N98" s="85"/>
      <c r="O98" s="87"/>
      <c r="P98" s="85"/>
      <c r="Q98" s="85"/>
      <c r="Z98" s="87"/>
    </row>
    <row r="99" customFormat="false" ht="15" hidden="false" customHeight="false" outlineLevel="0" collapsed="false">
      <c r="B99" s="85" t="s">
        <v>114</v>
      </c>
      <c r="C99" s="85"/>
      <c r="D99" s="85"/>
      <c r="K99" s="86"/>
      <c r="N99" s="85" t="s">
        <v>115</v>
      </c>
      <c r="O99" s="87"/>
      <c r="P99" s="85"/>
      <c r="Q99" s="85"/>
      <c r="Z99" s="87" t="s">
        <v>116</v>
      </c>
    </row>
    <row r="100" customFormat="false" ht="15" hidden="false" customHeight="false" outlineLevel="0" collapsed="false">
      <c r="B100" s="85"/>
      <c r="C100" s="85"/>
      <c r="D100" s="85"/>
      <c r="K100" s="86"/>
      <c r="N100" s="85"/>
      <c r="O100" s="87"/>
      <c r="P100" s="85"/>
      <c r="Q100" s="85"/>
      <c r="Z100" s="87"/>
    </row>
    <row r="101" customFormat="false" ht="15" hidden="false" customHeight="false" outlineLevel="0" collapsed="false">
      <c r="B101" s="85"/>
      <c r="C101" s="85"/>
      <c r="D101" s="85"/>
      <c r="K101" s="87"/>
      <c r="N101" s="85"/>
      <c r="O101" s="87"/>
      <c r="P101" s="85"/>
      <c r="Q101" s="85"/>
      <c r="Z101" s="87" t="s">
        <v>117</v>
      </c>
    </row>
    <row r="102" customFormat="false" ht="15" hidden="false" customHeight="false" outlineLevel="0" collapsed="false">
      <c r="B102" s="85"/>
      <c r="C102" s="85"/>
      <c r="D102" s="85"/>
      <c r="K102" s="87"/>
      <c r="N102" s="85"/>
      <c r="O102" s="87"/>
      <c r="P102" s="85"/>
      <c r="Q102" s="85"/>
      <c r="Z102" s="87"/>
    </row>
    <row r="103" customFormat="false" ht="15" hidden="false" customHeight="false" outlineLevel="0" collapsed="false">
      <c r="B103" s="85"/>
      <c r="C103" s="85"/>
      <c r="D103" s="85"/>
      <c r="K103" s="87"/>
      <c r="N103" s="85"/>
      <c r="O103" s="87"/>
      <c r="P103" s="85"/>
      <c r="Q103" s="85"/>
      <c r="Z103" s="87" t="s">
        <v>118</v>
      </c>
    </row>
  </sheetData>
  <mergeCells count="30">
    <mergeCell ref="A1:N1"/>
    <mergeCell ref="AB1:AF1"/>
    <mergeCell ref="A2:AF2"/>
    <mergeCell ref="A3:X3"/>
    <mergeCell ref="Y3:AF3"/>
    <mergeCell ref="A4:A5"/>
    <mergeCell ref="B4:B5"/>
    <mergeCell ref="G4:J4"/>
    <mergeCell ref="L4:M4"/>
    <mergeCell ref="N4:O4"/>
    <mergeCell ref="Q4:Q5"/>
    <mergeCell ref="R4:R5"/>
    <mergeCell ref="S4:T4"/>
    <mergeCell ref="Y4:AA4"/>
    <mergeCell ref="AB4:AC4"/>
    <mergeCell ref="AD4:AE4"/>
    <mergeCell ref="AF4:AF5"/>
    <mergeCell ref="B6:AF6"/>
    <mergeCell ref="B7:AF7"/>
    <mergeCell ref="B14:AF14"/>
    <mergeCell ref="B15:AF15"/>
    <mergeCell ref="B25:AF25"/>
    <mergeCell ref="B26:AF26"/>
    <mergeCell ref="B47:AF47"/>
    <mergeCell ref="B48:AF48"/>
    <mergeCell ref="B56:AF56"/>
    <mergeCell ref="B57:AF57"/>
    <mergeCell ref="B72:Z72"/>
    <mergeCell ref="R79:Y79"/>
    <mergeCell ref="R81:Y81"/>
  </mergeCells>
  <printOptions headings="false" gridLines="false" gridLinesSet="true" horizontalCentered="true" verticalCentered="false"/>
  <pageMargins left="0.39375" right="0.196527777777778" top="0.39375" bottom="0.433333333333333" header="0.511805555555555" footer="0.236111111111111"/>
  <pageSetup paperSize="8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&amp;R&amp;"Times New Roman,Regular"&amp;12&amp;P</oddFooter>
  </headerFooter>
  <rowBreaks count="1" manualBreakCount="1">
    <brk id="45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33.75"/>
    <col collapsed="false" customWidth="true" hidden="false" outlineLevel="0" max="1025" min="2" style="0" width="7.97"/>
  </cols>
  <sheetData>
    <row r="1" customFormat="false" ht="13.8" hidden="false" customHeight="false" outlineLevel="0" collapsed="false">
      <c r="A1" s="0" t="s">
        <v>119</v>
      </c>
    </row>
    <row r="3" customFormat="false" ht="13.8" hidden="false" customHeight="false" outlineLevel="0" collapsed="false">
      <c r="A3" s="0" t="s">
        <v>120</v>
      </c>
      <c r="C3" s="0" t="s">
        <v>121</v>
      </c>
    </row>
    <row r="4" customFormat="false" ht="13.8" hidden="false" customHeight="false" outlineLevel="0" collapsed="false">
      <c r="A4" s="0" t="s">
        <v>122</v>
      </c>
      <c r="C4" s="0" t="s">
        <v>123</v>
      </c>
    </row>
    <row r="5" customFormat="false" ht="13.8" hidden="false" customHeight="false" outlineLevel="0" collapsed="false">
      <c r="A5" s="0" t="s">
        <v>124</v>
      </c>
      <c r="C5" s="0" t="s">
        <v>125</v>
      </c>
    </row>
    <row r="6" customFormat="false" ht="13.8" hidden="false" customHeight="false" outlineLevel="0" collapsed="false">
      <c r="A6" s="0" t="s">
        <v>126</v>
      </c>
      <c r="C6" s="0" t="s">
        <v>127</v>
      </c>
    </row>
    <row r="7" customFormat="false" ht="13.8" hidden="false" customHeight="false" outlineLevel="0" collapsed="false">
      <c r="A7" s="0" t="s">
        <v>128</v>
      </c>
      <c r="C7" s="0" t="s">
        <v>129</v>
      </c>
    </row>
    <row r="8" customFormat="false" ht="13.8" hidden="false" customHeight="false" outlineLevel="0" collapsed="false">
      <c r="A8" s="0" t="s">
        <v>130</v>
      </c>
      <c r="C8" s="0" t="s">
        <v>131</v>
      </c>
    </row>
    <row r="9" customFormat="false" ht="13.8" hidden="false" customHeight="false" outlineLevel="0" collapsed="false">
      <c r="A9" s="0" t="s">
        <v>132</v>
      </c>
      <c r="C9" s="0" t="s">
        <v>133</v>
      </c>
    </row>
    <row r="10" customFormat="false" ht="13.8" hidden="false" customHeight="false" outlineLevel="0" collapsed="false">
      <c r="A10" s="0" t="s">
        <v>134</v>
      </c>
      <c r="C10" s="0" t="s">
        <v>135</v>
      </c>
    </row>
    <row r="11" customFormat="false" ht="13.8" hidden="false" customHeight="false" outlineLevel="0" collapsed="false">
      <c r="A11" s="0" t="s">
        <v>136</v>
      </c>
      <c r="C11" s="0" t="s">
        <v>137</v>
      </c>
    </row>
    <row r="12" customFormat="false" ht="13.8" hidden="false" customHeight="false" outlineLevel="0" collapsed="false">
      <c r="A12" s="0" t="s">
        <v>138</v>
      </c>
      <c r="C12" s="0" t="s">
        <v>139</v>
      </c>
    </row>
    <row r="13" customFormat="false" ht="13.8" hidden="false" customHeight="false" outlineLevel="0" collapsed="false">
      <c r="A13" s="0" t="s">
        <v>140</v>
      </c>
      <c r="C13" s="0" t="s">
        <v>141</v>
      </c>
    </row>
    <row r="14" customFormat="false" ht="13.8" hidden="false" customHeight="false" outlineLevel="0" collapsed="false">
      <c r="A14" s="0" t="s">
        <v>142</v>
      </c>
      <c r="C14" s="0" t="s">
        <v>143</v>
      </c>
    </row>
    <row r="15" customFormat="false" ht="13.8" hidden="false" customHeight="false" outlineLevel="0" collapsed="false">
      <c r="A15" s="0" t="s">
        <v>144</v>
      </c>
      <c r="C15" s="0" t="s">
        <v>145</v>
      </c>
    </row>
    <row r="16" customFormat="false" ht="13.8" hidden="false" customHeight="false" outlineLevel="0" collapsed="false">
      <c r="A16" s="0" t="s">
        <v>146</v>
      </c>
      <c r="C16" s="0" t="s">
        <v>147</v>
      </c>
    </row>
    <row r="17" customFormat="false" ht="13.8" hidden="false" customHeight="false" outlineLevel="0" collapsed="false">
      <c r="A17" s="0" t="s">
        <v>148</v>
      </c>
      <c r="C17" s="0" t="s">
        <v>149</v>
      </c>
    </row>
    <row r="18" customFormat="false" ht="13.8" hidden="false" customHeight="false" outlineLevel="0" collapsed="false">
      <c r="A18" s="0" t="s">
        <v>150</v>
      </c>
      <c r="C18" s="0" t="s">
        <v>151</v>
      </c>
    </row>
    <row r="19" customFormat="false" ht="13.8" hidden="false" customHeight="false" outlineLevel="0" collapsed="false">
      <c r="A19" s="0" t="s">
        <v>152</v>
      </c>
      <c r="C19" s="0" t="s">
        <v>153</v>
      </c>
    </row>
    <row r="20" customFormat="false" ht="13.8" hidden="false" customHeight="false" outlineLevel="0" collapsed="false">
      <c r="A20" s="0" t="s">
        <v>154</v>
      </c>
      <c r="C20" s="0" t="s">
        <v>155</v>
      </c>
    </row>
    <row r="21" customFormat="false" ht="13.8" hidden="false" customHeight="false" outlineLevel="0" collapsed="false">
      <c r="A21" s="0" t="s">
        <v>156</v>
      </c>
      <c r="C21" s="0" t="s">
        <v>157</v>
      </c>
    </row>
    <row r="22" customFormat="false" ht="13.8" hidden="false" customHeight="false" outlineLevel="0" collapsed="false">
      <c r="A22" s="0" t="s">
        <v>158</v>
      </c>
      <c r="C22" s="0" t="s">
        <v>159</v>
      </c>
    </row>
    <row r="23" customFormat="false" ht="13.8" hidden="false" customHeight="false" outlineLevel="0" collapsed="false">
      <c r="A23" s="0" t="s">
        <v>160</v>
      </c>
      <c r="C23" s="0" t="s">
        <v>161</v>
      </c>
    </row>
    <row r="24" customFormat="false" ht="13.8" hidden="false" customHeight="false" outlineLevel="0" collapsed="false">
      <c r="A24" s="0" t="s">
        <v>162</v>
      </c>
      <c r="C24" s="0" t="s">
        <v>163</v>
      </c>
    </row>
    <row r="25" customFormat="false" ht="13.8" hidden="false" customHeight="false" outlineLevel="0" collapsed="false">
      <c r="A25" s="0" t="s">
        <v>164</v>
      </c>
      <c r="C25" s="0" t="s">
        <v>165</v>
      </c>
    </row>
    <row r="26" customFormat="false" ht="13.8" hidden="false" customHeight="false" outlineLevel="0" collapsed="false">
      <c r="A26" s="0" t="s">
        <v>166</v>
      </c>
      <c r="C26" s="0" t="s">
        <v>167</v>
      </c>
    </row>
    <row r="27" customFormat="false" ht="13.8" hidden="false" customHeight="false" outlineLevel="0" collapsed="false">
      <c r="A27" s="0" t="s">
        <v>168</v>
      </c>
      <c r="C27" s="0" t="s">
        <v>169</v>
      </c>
    </row>
    <row r="28" customFormat="false" ht="13.8" hidden="false" customHeight="false" outlineLevel="0" collapsed="false">
      <c r="A28" s="0" t="s">
        <v>170</v>
      </c>
      <c r="C28" s="0" t="s">
        <v>171</v>
      </c>
    </row>
    <row r="29" customFormat="false" ht="13.8" hidden="false" customHeight="false" outlineLevel="0" collapsed="false">
      <c r="A29" s="0" t="s">
        <v>172</v>
      </c>
      <c r="C29" s="0" t="s">
        <v>173</v>
      </c>
    </row>
    <row r="30" customFormat="false" ht="13.8" hidden="false" customHeight="false" outlineLevel="0" collapsed="false">
      <c r="A30" s="0" t="s">
        <v>174</v>
      </c>
      <c r="C30" s="0" t="s">
        <v>175</v>
      </c>
    </row>
    <row r="31" customFormat="false" ht="13.8" hidden="false" customHeight="false" outlineLevel="0" collapsed="false">
      <c r="A31" s="0" t="s">
        <v>176</v>
      </c>
      <c r="C31" s="0" t="s">
        <v>177</v>
      </c>
    </row>
    <row r="32" customFormat="false" ht="13.8" hidden="false" customHeight="false" outlineLevel="0" collapsed="false">
      <c r="A32" s="0" t="s">
        <v>178</v>
      </c>
      <c r="C32" s="0" t="s">
        <v>179</v>
      </c>
    </row>
    <row r="33" customFormat="false" ht="13.8" hidden="false" customHeight="false" outlineLevel="0" collapsed="false">
      <c r="A33" s="0" t="s">
        <v>180</v>
      </c>
      <c r="C33" s="0" t="s">
        <v>181</v>
      </c>
    </row>
    <row r="34" customFormat="false" ht="13.8" hidden="false" customHeight="false" outlineLevel="0" collapsed="false">
      <c r="A34" s="0" t="s">
        <v>182</v>
      </c>
      <c r="C34" s="0" t="s">
        <v>183</v>
      </c>
    </row>
    <row r="35" customFormat="false" ht="13.8" hidden="false" customHeight="false" outlineLevel="0" collapsed="false">
      <c r="A35" s="0" t="s">
        <v>184</v>
      </c>
      <c r="C35" s="0" t="s">
        <v>185</v>
      </c>
    </row>
    <row r="36" customFormat="false" ht="13.8" hidden="false" customHeight="false" outlineLevel="0" collapsed="false">
      <c r="A36" s="0" t="s">
        <v>186</v>
      </c>
      <c r="C36" s="0" t="s">
        <v>187</v>
      </c>
    </row>
    <row r="37" customFormat="false" ht="13.8" hidden="false" customHeight="false" outlineLevel="0" collapsed="false">
      <c r="C37" s="0" t="s">
        <v>188</v>
      </c>
    </row>
    <row r="38" customFormat="false" ht="13.8" hidden="false" customHeight="false" outlineLevel="0" collapsed="false">
      <c r="C38" s="0" t="s">
        <v>189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2326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2020-08-03T12:26:53Z</dcterms:created>
  <dc:creator>User</dc:creator>
  <dc:description/>
  <dc:language>ro-RO</dc:language>
  <cp:lastModifiedBy/>
  <cp:lastPrinted>2023-05-15T12:35:33Z</cp:lastPrinted>
  <dcterms:modified xsi:type="dcterms:W3CDTF">2023-05-15T12:35:16Z</dcterms:modified>
  <cp:revision>476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