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_2" sheetId="1" state="visible" r:id="rId2"/>
    <sheet name="Sheet1" sheetId="2" state="visible" r:id="rId3"/>
    <sheet name="Foaie4" sheetId="3" state="visible" r:id="rId4"/>
    <sheet name="Sheet3" sheetId="4" state="visible" r:id="rId5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<sst xmlns="http://schemas.openxmlformats.org/spreadsheetml/2006/main" count="2513" uniqueCount="531">
  <si>
    <t xml:space="preserve">Primăria Municipiului Suceava
Direcția de Ecologizare
Serviciul Ecologizare și Gestionare câini fără stăpân</t>
  </si>
  <si>
    <t xml:space="preserve">Aprob
  Primar, 
Ion Lungu
Vizat
Viceprimar,
Lucian Harșovschi</t>
  </si>
  <si>
    <t xml:space="preserve">Anexa 3 – Tabel nominal cuprinzând activitățile pentru salubrizarea stradală „de iarnă”</t>
  </si>
  <si>
    <t xml:space="preserve">Carosabil</t>
  </si>
  <si>
    <t xml:space="preserve">Trotuare</t>
  </si>
  <si>
    <t xml:space="preserve">Nr. Crt.</t>
  </si>
  <si>
    <t xml:space="preserve">Denumire stradă / arteră</t>
  </si>
  <si>
    <t xml:space="preserve">Activitate  pluguit/periat zăpadă</t>
  </si>
  <si>
    <t xml:space="preserve">Activitate  combatere  polei</t>
  </si>
  <si>
    <t xml:space="preserve">Activitate întreținere</t>
  </si>
  <si>
    <t xml:space="preserve">Activitate pluguit/periat zăpadă</t>
  </si>
  <si>
    <t xml:space="preserve">Activitate combatere polei</t>
  </si>
  <si>
    <t xml:space="preserve">Categorie stradă</t>
  </si>
  <si>
    <t xml:space="preserve">Tip îmbrăcăminte</t>
  </si>
  <si>
    <t xml:space="preserve">Lungime stradă
(Ls)</t>
  </si>
  <si>
    <t xml:space="preserve">Lățime stradă</t>
  </si>
  <si>
    <t xml:space="preserve">Suprafață [mp] 
(Ls x (3 sau 2,5) x nr.de treceri)</t>
  </si>
  <si>
    <t xml:space="preserve">Suprafață  [mp]
(Ls x (3 sau 2,5) x nr.de treceri)</t>
  </si>
  <si>
    <t xml:space="preserve">Suprafață de întreținere [mp]
(Ls x2x2)</t>
  </si>
  <si>
    <t xml:space="preserve">Frecvență în perioada 15 nov.-15 mart.</t>
  </si>
  <si>
    <t xml:space="preserve">Lungime trotuar</t>
  </si>
  <si>
    <t xml:space="preserve">Lățime dreapta</t>
  </si>
  <si>
    <t xml:space="preserve">Lățime stânga</t>
  </si>
  <si>
    <t xml:space="preserve">Suprafață de pluguit/periat
[mp]
[Lt x (lst+ldt)]
</t>
  </si>
  <si>
    <t xml:space="preserve"> Suprafață 
[mp]
[Lt x (lst+ldt)]
</t>
  </si>
  <si>
    <t xml:space="preserve">Suprafață întreținere [mp] 
</t>
  </si>
  <si>
    <t xml:space="preserve">I</t>
  </si>
  <si>
    <t xml:space="preserve">Cartier Obcini</t>
  </si>
  <si>
    <t xml:space="preserve">Bulevarde/Străzi principale</t>
  </si>
  <si>
    <t xml:space="preserve">B-dul 1Decembrie 1918</t>
  </si>
  <si>
    <t xml:space="preserve">bulevard</t>
  </si>
  <si>
    <t xml:space="preserve">asfalt</t>
  </si>
  <si>
    <t xml:space="preserve">L-D</t>
  </si>
  <si>
    <t xml:space="preserve">B-dul Sofia Vicoveanca</t>
  </si>
  <si>
    <t xml:space="preserve">Calea Obcinilor</t>
  </si>
  <si>
    <t xml:space="preserve">B-dul Vasile Grecu</t>
  </si>
  <si>
    <t xml:space="preserve">Str. Ion Irimescu</t>
  </si>
  <si>
    <t xml:space="preserve">principală</t>
  </si>
  <si>
    <t xml:space="preserve">Str.Corneliu Coposu</t>
  </si>
  <si>
    <t xml:space="preserve">Str. Pref.Gavril Tudoraş</t>
  </si>
  <si>
    <t xml:space="preserve">Str.Victoriei</t>
  </si>
  <si>
    <t xml:space="preserve">Str. Bistriţei</t>
  </si>
  <si>
    <t xml:space="preserve">Str. Viitorului</t>
  </si>
  <si>
    <t xml:space="preserve">Str. Staţiunii</t>
  </si>
  <si>
    <t xml:space="preserve">Str. Pictor Şerban Rusu Arbore</t>
  </si>
  <si>
    <t xml:space="preserve">Str. Slătioarei</t>
  </si>
  <si>
    <t xml:space="preserve">Str. Rulmentului</t>
  </si>
  <si>
    <t xml:space="preserve">Str. Traian Țăranu</t>
  </si>
  <si>
    <t xml:space="preserve">Total suprafață </t>
  </si>
  <si>
    <t xml:space="preserve">Străzi secundare</t>
  </si>
  <si>
    <t xml:space="preserve">Str. Măgurei</t>
  </si>
  <si>
    <t xml:space="preserve">secundară</t>
  </si>
  <si>
    <t xml:space="preserve">Str. Castanilor</t>
  </si>
  <si>
    <t xml:space="preserve">Str. Duzilor</t>
  </si>
  <si>
    <t xml:space="preserve">Str. Mesteacănului</t>
  </si>
  <si>
    <t xml:space="preserve">Str. G-ral L. Mociulschi</t>
  </si>
  <si>
    <t xml:space="preserve">Aleea Gavril Tudoraş fosta piață</t>
  </si>
  <si>
    <t xml:space="preserve">Parcări</t>
  </si>
  <si>
    <t xml:space="preserve">Parcare spate bl. Nistru</t>
  </si>
  <si>
    <t xml:space="preserve">-</t>
  </si>
  <si>
    <t xml:space="preserve">L-Ma-J-S</t>
  </si>
  <si>
    <t xml:space="preserve">*</t>
  </si>
  <si>
    <t xml:space="preserve">Esplanada bloc Agapia</t>
  </si>
  <si>
    <t xml:space="preserve">Parcare Str. Bistriței bl.H1</t>
  </si>
  <si>
    <t xml:space="preserve">Parcare Str. Viitorului bl.D10</t>
  </si>
  <si>
    <t xml:space="preserve">Parcare Str. Stațiunii</t>
  </si>
  <si>
    <t xml:space="preserve">pavaj</t>
  </si>
  <si>
    <t xml:space="preserve">Parcare ANL Obcini</t>
  </si>
  <si>
    <t xml:space="preserve">Parcare Calea Obcinelor BT-BCR</t>
  </si>
  <si>
    <t xml:space="preserve">Cartierul Obcini include un număr de 21 de străzi din care: 4 bulevarde, 11 străzi principale,  6 străzi secundare si 7 parcări, totalizând următoarele suprafețe: </t>
  </si>
  <si>
    <t xml:space="preserve">                        Carosabil</t>
  </si>
  <si>
    <t xml:space="preserve">              Trotuare</t>
  </si>
  <si>
    <t xml:space="preserve">Suprafață pluguit/periat zăpadă din care:</t>
  </si>
  <si>
    <t xml:space="preserve">mp</t>
  </si>
  <si>
    <t xml:space="preserve">                -Principale</t>
  </si>
  <si>
    <t xml:space="preserve">                -Secundare</t>
  </si>
  <si>
    <t xml:space="preserve">                -Parcări</t>
  </si>
  <si>
    <t xml:space="preserve">Suprafață combatere polei din care:</t>
  </si>
  <si>
    <t xml:space="preserve">Suprafață întreținere din care:</t>
  </si>
  <si>
    <t xml:space="preserve">II</t>
  </si>
  <si>
    <t xml:space="preserve">Cartier George Enescu</t>
  </si>
  <si>
    <t xml:space="preserve">B-dul 1Mai</t>
  </si>
  <si>
    <t xml:space="preserve">B-dul George Enescu</t>
  </si>
  <si>
    <t xml:space="preserve">Str. Universităţii</t>
  </si>
  <si>
    <t xml:space="preserve">Str. Zorilor</t>
  </si>
  <si>
    <t xml:space="preserve">Str. Scurtă</t>
  </si>
  <si>
    <t xml:space="preserve">Aleea Jupiter</t>
  </si>
  <si>
    <t xml:space="preserve">Aleea Lalelelor</t>
  </si>
  <si>
    <t xml:space="preserve">Aleea Venus</t>
  </si>
  <si>
    <t xml:space="preserve">Aleea Saturn</t>
  </si>
  <si>
    <t xml:space="preserve">Str. Lazăr Vicol</t>
  </si>
  <si>
    <t xml:space="preserve">Str. Luceafărului</t>
  </si>
  <si>
    <t xml:space="preserve">Str. Bradului</t>
  </si>
  <si>
    <t xml:space="preserve">Str. Teilor</t>
  </si>
  <si>
    <t xml:space="preserve">Al. G.Enescu spre Liceul Sportiv</t>
  </si>
  <si>
    <t xml:space="preserve">Parcare în  față bl.T90 (la Dorna)</t>
  </si>
  <si>
    <t xml:space="preserve">Parcare în spate bl.T90 (la Dorna)</t>
  </si>
  <si>
    <t xml:space="preserve">Parcare vis a vis IGP</t>
  </si>
  <si>
    <t xml:space="preserve">Parcare Moto Velo</t>
  </si>
  <si>
    <t xml:space="preserve">Parcare Str. Teilor, în spate la USV</t>
  </si>
  <si>
    <t xml:space="preserve">Parcare G.Enescu  magazin Mobilă</t>
  </si>
  <si>
    <t xml:space="preserve">Parcare Str.Zorilor  Coleg.de Informatică</t>
  </si>
  <si>
    <t xml:space="preserve">Parcare zona Sf. Vineri</t>
  </si>
  <si>
    <t xml:space="preserve">Parcare bloc T 29 Albina</t>
  </si>
  <si>
    <t xml:space="preserve">Parcare bloc Vapor zona Biotest</t>
  </si>
  <si>
    <t xml:space="preserve">Parcare Str. Zorilor Sc. Generală nr. 4.</t>
  </si>
  <si>
    <t xml:space="preserve">Parcare  bloc Bebelușu</t>
  </si>
  <si>
    <t xml:space="preserve">Parcare SC Proiect Bucovina</t>
  </si>
  <si>
    <t xml:space="preserve">Parcare  bloc Nordic</t>
  </si>
  <si>
    <t xml:space="preserve">Cartierul G. Enescu include un număr de 14 de străzi din care: 2 bulevarde, 9 străzi principale, 3 străzi secundare și 14 parcări  totalizând următoarele suprafețe:  </t>
  </si>
  <si>
    <r>
      <rPr>
        <sz val="12"/>
        <color rgb="FF000000"/>
        <rFont val="Times New Roman"/>
        <family val="1"/>
        <charset val="1"/>
      </rPr>
      <t xml:space="preserve">                        </t>
    </r>
    <r>
      <rPr>
        <b val="true"/>
        <sz val="12"/>
        <color rgb="FF000000"/>
        <rFont val="Times New Roman"/>
        <family val="1"/>
        <charset val="1"/>
      </rPr>
      <t xml:space="preserve">Carosabil</t>
    </r>
  </si>
  <si>
    <r>
      <rPr>
        <sz val="12"/>
        <color rgb="FF000000"/>
        <rFont val="Times New Roman"/>
        <family val="1"/>
        <charset val="1"/>
      </rPr>
      <t xml:space="preserve">                        </t>
    </r>
    <r>
      <rPr>
        <b val="true"/>
        <sz val="12"/>
        <color rgb="FF000000"/>
        <rFont val="Times New Roman"/>
        <family val="1"/>
        <charset val="1"/>
      </rPr>
      <t xml:space="preserve">Trotuare</t>
    </r>
  </si>
  <si>
    <t xml:space="preserve">III</t>
  </si>
  <si>
    <t xml:space="preserve">Cartier Centru</t>
  </si>
  <si>
    <t xml:space="preserve">Str. Ana Ipătescu</t>
  </si>
  <si>
    <t xml:space="preserve">Str. 6 Noiembrie</t>
  </si>
  <si>
    <t xml:space="preserve">Str. Alexandru cel Bun</t>
  </si>
  <si>
    <t xml:space="preserve">Str. Armenească</t>
  </si>
  <si>
    <t xml:space="preserve">Str. Brădetului</t>
  </si>
  <si>
    <t xml:space="preserve">Str. Ciprian Porumbescu</t>
  </si>
  <si>
    <t xml:space="preserve">Str. Cireşilor</t>
  </si>
  <si>
    <t xml:space="preserve">Str. Cireşoaia</t>
  </si>
  <si>
    <t xml:space="preserve">Str. C-tin D. Gherea</t>
  </si>
  <si>
    <t xml:space="preserve">Str. Curtea Domnească</t>
  </si>
  <si>
    <t xml:space="preserve">Str. Dimitrie Onciul</t>
  </si>
  <si>
    <t xml:space="preserve">Str. Dragoş Vodă</t>
  </si>
  <si>
    <t xml:space="preserve">Str. Ion Creangă</t>
  </si>
  <si>
    <t xml:space="preserve">Str. I.G.Sbiera</t>
  </si>
  <si>
    <t xml:space="preserve">Str. Ion Grămadă</t>
  </si>
  <si>
    <t xml:space="preserve">Str. Ion Vodă Viteazul</t>
  </si>
  <si>
    <t xml:space="preserve">Str. Izvoarele Cetăţii</t>
  </si>
  <si>
    <t xml:space="preserve">Str. Prof. Leca Morariu</t>
  </si>
  <si>
    <t xml:space="preserve">Str. Mărăşti</t>
  </si>
  <si>
    <t xml:space="preserve">Str. Meseriaşilor</t>
  </si>
  <si>
    <t xml:space="preserve">Str. Mihai Eminescu</t>
  </si>
  <si>
    <t xml:space="preserve">Str. Mihai Viteazu</t>
  </si>
  <si>
    <t xml:space="preserve">Str. Mirăuţilor 1</t>
  </si>
  <si>
    <t xml:space="preserve">Str. Mirăuţilor 2</t>
  </si>
  <si>
    <t xml:space="preserve">Str. Mitropoliei</t>
  </si>
  <si>
    <t xml:space="preserve">Str. Nicolae Bălcescu</t>
  </si>
  <si>
    <t xml:space="preserve">Str. Oituz</t>
  </si>
  <si>
    <t xml:space="preserve">Str. Parcului spre Ipotești</t>
  </si>
  <si>
    <t xml:space="preserve">Str. Parcului spre Cetate </t>
  </si>
  <si>
    <t xml:space="preserve">Str. Petru Muşat</t>
  </si>
  <si>
    <t xml:space="preserve">Str. Petru Rareş</t>
  </si>
  <si>
    <t xml:space="preserve">Str. Pimen Suceveanul spre Lisaura</t>
  </si>
  <si>
    <t xml:space="preserve">Str. Republicii</t>
  </si>
  <si>
    <t xml:space="preserve">Str. Samoil Isopescu</t>
  </si>
  <si>
    <t xml:space="preserve">Str. Ștefan cel mare</t>
  </si>
  <si>
    <t xml:space="preserve">Str. Ştefan Dracinschi</t>
  </si>
  <si>
    <t xml:space="preserve">Str. Ştefan Tomşa</t>
  </si>
  <si>
    <t xml:space="preserve">Str. Ştefăniţă Vodă</t>
  </si>
  <si>
    <t xml:space="preserve">Str. Tipografiei</t>
  </si>
  <si>
    <t xml:space="preserve">Str. Trandafirilor</t>
  </si>
  <si>
    <t xml:space="preserve">Str. Tudor Vladimirescu</t>
  </si>
  <si>
    <t xml:space="preserve">Str. Vasile Alecsandri</t>
  </si>
  <si>
    <t xml:space="preserve">Str. Veronica Micle</t>
  </si>
  <si>
    <t xml:space="preserve">Str. Voroneţ</t>
  </si>
  <si>
    <t xml:space="preserve">9,5</t>
  </si>
  <si>
    <t xml:space="preserve">Str. Dimitrie Cantemir</t>
  </si>
  <si>
    <t xml:space="preserve">beton</t>
  </si>
  <si>
    <t xml:space="preserve">Str. Libertății</t>
  </si>
  <si>
    <t xml:space="preserve">granit</t>
  </si>
  <si>
    <t xml:space="preserve">Str. Slt.Alex. Ienceanu</t>
  </si>
  <si>
    <t xml:space="preserve">Str. Anastasie Crimca</t>
  </si>
  <si>
    <t xml:space="preserve">Str. Arcaşilor</t>
  </si>
  <si>
    <t xml:space="preserve">Str. Avram Iancu</t>
  </si>
  <si>
    <t xml:space="preserve">Str. Cărămidarilor</t>
  </si>
  <si>
    <t xml:space="preserve">Str. Cetăţii</t>
  </si>
  <si>
    <t xml:space="preserve">Str. Dimitrie Dan</t>
  </si>
  <si>
    <t xml:space="preserve">Str. Doamna Maria Voichiţa</t>
  </si>
  <si>
    <t xml:space="preserve">Str. Eudoxiu Hurmuzachi</t>
  </si>
  <si>
    <t xml:space="preserve">Str. Gherasim Buliga</t>
  </si>
  <si>
    <t xml:space="preserve">Str. Horia,Cloşca şi Crişan</t>
  </si>
  <si>
    <t xml:space="preserve">Str. Iancu Flondor</t>
  </si>
  <si>
    <t xml:space="preserve">Str. Luca Arbore</t>
  </si>
  <si>
    <t xml:space="preserve">Str. Miron Costin</t>
  </si>
  <si>
    <t xml:space="preserve">Str. Mitropolit Vladimir Repta</t>
  </si>
  <si>
    <t xml:space="preserve">Aleea Nucului</t>
  </si>
  <si>
    <t xml:space="preserve">Str. Plăieşilor</t>
  </si>
  <si>
    <t xml:space="preserve">Str. Paris</t>
  </si>
  <si>
    <t xml:space="preserve">Str. Roma</t>
  </si>
  <si>
    <t xml:space="preserve">Str. Prunului</t>
  </si>
  <si>
    <t xml:space="preserve">Str. Simion Florea Marian</t>
  </si>
  <si>
    <t xml:space="preserve">Str. Suceviţa</t>
  </si>
  <si>
    <t xml:space="preserve">Str. Tudor Ştefaneli 1</t>
  </si>
  <si>
    <t xml:space="preserve">Str. Tudor Ştefaneli 2</t>
  </si>
  <si>
    <t xml:space="preserve">Str. Vasile Bumbac</t>
  </si>
  <si>
    <t xml:space="preserve">Str. George Coșbuc</t>
  </si>
  <si>
    <t xml:space="preserve">Str. Severin Procopovici</t>
  </si>
  <si>
    <t xml:space="preserve">Parcare Str. Ștefan cel Mare (la bazin)</t>
  </si>
  <si>
    <t xml:space="preserve">Parcare Parc Simion Florea Marian</t>
  </si>
  <si>
    <t xml:space="preserve">Parcare Str. Ion Grămadă</t>
  </si>
  <si>
    <t xml:space="preserve">Parcare Str. Mitropoliei (la Bibliotecă)</t>
  </si>
  <si>
    <t xml:space="preserve">Parcare I.V.Viteazu ( Dom Polski)</t>
  </si>
  <si>
    <t xml:space="preserve">Parcare  Str.Meseriașilor ( la Sinagogă)</t>
  </si>
  <si>
    <t xml:space="preserve">Parcare Curtea Domnească </t>
  </si>
  <si>
    <t xml:space="preserve">Parcare MPO  Str. Mărăști</t>
  </si>
  <si>
    <t xml:space="preserve">Parcare Hotel Bucovina</t>
  </si>
  <si>
    <t xml:space="preserve">Parcare magazin Bucovina</t>
  </si>
  <si>
    <t xml:space="preserve">Platoul Cetății</t>
  </si>
  <si>
    <t xml:space="preserve">Aleea la statuie Ștefan cel Mare</t>
  </si>
  <si>
    <t xml:space="preserve">Parcare  Policlinică Anastasie Crimca</t>
  </si>
  <si>
    <t xml:space="preserve">Parcare Mănăstire  Sfântul Ioan</t>
  </si>
  <si>
    <t xml:space="preserve">Parcare Str. Samoil Isopescu</t>
  </si>
  <si>
    <t xml:space="preserve">Parcare Str. Vasile Bumbac</t>
  </si>
  <si>
    <t xml:space="preserve">Parcare Primărie SV</t>
  </si>
  <si>
    <t xml:space="preserve">Platou CJ+Casa de Cultură</t>
  </si>
  <si>
    <t xml:space="preserve">Parcare Sfântu Dumitru</t>
  </si>
  <si>
    <t xml:space="preserve">Străzi balastate</t>
  </si>
  <si>
    <t xml:space="preserve">Str. Apeductului</t>
  </si>
  <si>
    <t xml:space="preserve">balast</t>
  </si>
  <si>
    <t xml:space="preserve">Str. Dealului</t>
  </si>
  <si>
    <t xml:space="preserve">Str. Emil Cioran</t>
  </si>
  <si>
    <t xml:space="preserve">Str. Grădinilor</t>
  </si>
  <si>
    <t xml:space="preserve">Str. Grigore Vindereu</t>
  </si>
  <si>
    <t xml:space="preserve">Str. Iuliu Hossu</t>
  </si>
  <si>
    <t xml:space="preserve">Str. Iuliu Maniu</t>
  </si>
  <si>
    <t xml:space="preserve">Str. Izvoarelor</t>
  </si>
  <si>
    <t xml:space="preserve">Str. Morii</t>
  </si>
  <si>
    <t xml:space="preserve">Str. Moldovița</t>
  </si>
  <si>
    <t xml:space="preserve">Str. Nichita Stănescu</t>
  </si>
  <si>
    <t xml:space="preserve">Str. Nicolae Titulescu</t>
  </si>
  <si>
    <t xml:space="preserve">Str. Petru Comarnescu</t>
  </si>
  <si>
    <t xml:space="preserve">Str. Sălciilor</t>
  </si>
  <si>
    <t xml:space="preserve">Str. Semicercului</t>
  </si>
  <si>
    <t xml:space="preserve">Str. Solidarităţii</t>
  </si>
  <si>
    <t xml:space="preserve">Str. Şipotului</t>
  </si>
  <si>
    <t xml:space="preserve">Str. Ştefan Ştefureac</t>
  </si>
  <si>
    <t xml:space="preserve">Str. Tăbăcarilor</t>
  </si>
  <si>
    <t xml:space="preserve">Str. Teodor Robeanu</t>
  </si>
  <si>
    <t xml:space="preserve">Str. Zimbrului</t>
  </si>
  <si>
    <t xml:space="preserve">Str. Berlin</t>
  </si>
  <si>
    <t xml:space="preserve">Str. Londra</t>
  </si>
  <si>
    <t xml:space="preserve">Str. Madrid</t>
  </si>
  <si>
    <t xml:space="preserve">Str. Viena</t>
  </si>
  <si>
    <t xml:space="preserve">Cartierul Centru include un număr de 73 de străzi asfaltate și un număr de 25 de străzi balastate, din care: 1 bulevard, 46 străzi principale, 19 parcări și 27 străzi secundare, totalizând următoarele  suprafețe:</t>
  </si>
  <si>
    <t xml:space="preserve">              Carosabil</t>
  </si>
  <si>
    <t xml:space="preserve">                -Secundare balastate</t>
  </si>
  <si>
    <t xml:space="preserve">     - Parcări</t>
  </si>
  <si>
    <t xml:space="preserve">IV</t>
  </si>
  <si>
    <t xml:space="preserve">Cartier Zamca</t>
  </si>
  <si>
    <t xml:space="preserve">Str. Grigore Ureche</t>
  </si>
  <si>
    <t xml:space="preserve">Str. Ilie Ilaşcu</t>
  </si>
  <si>
    <t xml:space="preserve">Str. Mărăşeşti</t>
  </si>
  <si>
    <t xml:space="preserve">Str. M. Kogălniceanu</t>
  </si>
  <si>
    <t xml:space="preserve">Str. Mihail Sadoveanu</t>
  </si>
  <si>
    <t xml:space="preserve">Str. Narciselor 1</t>
  </si>
  <si>
    <t xml:space="preserve">Str. Narciselor 2 (spre liceul Filadelfia)</t>
  </si>
  <si>
    <t xml:space="preserve">Str. Şeptilici</t>
  </si>
  <si>
    <t xml:space="preserve">Str. Vişinilor </t>
  </si>
  <si>
    <t xml:space="preserve">Str. Zamcei</t>
  </si>
  <si>
    <t xml:space="preserve">Str. Bogdan Vodă</t>
  </si>
  <si>
    <t xml:space="preserve">Str. Dionisie Para</t>
  </si>
  <si>
    <t xml:space="preserve">Str. D-tru Th.Neculuta</t>
  </si>
  <si>
    <t xml:space="preserve">Str. Ion Neculce -I</t>
  </si>
  <si>
    <t xml:space="preserve">Str. Ion Neculce -II</t>
  </si>
  <si>
    <t xml:space="preserve">Str. Mircea Ţurcanu</t>
  </si>
  <si>
    <t xml:space="preserve">Str. Nicolae Costin</t>
  </si>
  <si>
    <t xml:space="preserve">Str. Octav Băncilă</t>
  </si>
  <si>
    <t xml:space="preserve">Str. Stejarului</t>
  </si>
  <si>
    <t xml:space="preserve">Str. Nicolae Milescu</t>
  </si>
  <si>
    <t xml:space="preserve">Parcare Str. Grigore Ureche</t>
  </si>
  <si>
    <t xml:space="preserve">Str. Ion Păun Pincio</t>
  </si>
  <si>
    <t xml:space="preserve">Str. Lascăr Luţia</t>
  </si>
  <si>
    <t xml:space="preserve">Str. Petuniilor</t>
  </si>
  <si>
    <t xml:space="preserve">Str. Platoului</t>
  </si>
  <si>
    <t xml:space="preserve">Str. Şt. Octavian Iosif</t>
  </si>
  <si>
    <t xml:space="preserve">Cartierul Zamca include un număr de 20 de străzi asfaltate , din care: 10 străzi principale , 10 străzi secundare , 1 parcare  și 6 străzi balastate totalizând următoarele suprafețe:</t>
  </si>
  <si>
    <t xml:space="preserve">           Carosabil</t>
  </si>
  <si>
    <t xml:space="preserve">V</t>
  </si>
  <si>
    <t xml:space="preserve">Cartier Ițcani</t>
  </si>
  <si>
    <t xml:space="preserve">Str. Aron Pumnul</t>
  </si>
  <si>
    <t xml:space="preserve">Str. Aurel Vlaicu</t>
  </si>
  <si>
    <t xml:space="preserve">Str. Biruinţei</t>
  </si>
  <si>
    <t xml:space="preserve">Str. Cernăuţi</t>
  </si>
  <si>
    <t xml:space="preserve">Str. Cernăuți-DC74-spre Șcheia </t>
  </si>
  <si>
    <t xml:space="preserve">Str. Câmpului</t>
  </si>
  <si>
    <t xml:space="preserve">Str. Constantin Moraru</t>
  </si>
  <si>
    <t xml:space="preserve">Str. Depoului</t>
  </si>
  <si>
    <t xml:space="preserve">Str. Gării</t>
  </si>
  <si>
    <t xml:space="preserve">Str. Grigore Alex.Ghica</t>
  </si>
  <si>
    <t xml:space="preserve">Bretele pasarelă Ițcani</t>
  </si>
  <si>
    <t xml:space="preserve">Str. Mitocului</t>
  </si>
  <si>
    <t xml:space="preserve">Str. Nicolae Labiș</t>
  </si>
  <si>
    <t xml:space="preserve">Str. Ştrandului</t>
  </si>
  <si>
    <t xml:space="preserve">Str. Traian Vuia</t>
  </si>
  <si>
    <t xml:space="preserve">Str. Slt.Turturică</t>
  </si>
  <si>
    <t xml:space="preserve">Str. Zefirului</t>
  </si>
  <si>
    <t xml:space="preserve">Str. Barbu Șt.Delavrancea</t>
  </si>
  <si>
    <t xml:space="preserve">Str. Bernat Andrei</t>
  </si>
  <si>
    <t xml:space="preserve">Str. Liliacului</t>
  </si>
  <si>
    <t xml:space="preserve">Str. Lipoveni</t>
  </si>
  <si>
    <t xml:space="preserve">Str. Mitocelului</t>
  </si>
  <si>
    <t xml:space="preserve">Str.Ileana Bardă</t>
  </si>
  <si>
    <t xml:space="preserve">Str. 28 Noiembrie</t>
  </si>
  <si>
    <t xml:space="preserve">Str. Alexandru Vlahuţă</t>
  </si>
  <si>
    <t xml:space="preserve">Str. Alex. Voievidca</t>
  </si>
  <si>
    <t xml:space="preserve">Str. Aviatorului</t>
  </si>
  <si>
    <t xml:space="preserve">Str. Barbu Lăzăreanu</t>
  </si>
  <si>
    <t xml:space="preserve">Str. Bogdan Bicsi</t>
  </si>
  <si>
    <t xml:space="preserve">Str. Cezar Petrescu I</t>
  </si>
  <si>
    <t xml:space="preserve">Str. Cezar Petrescu II</t>
  </si>
  <si>
    <t xml:space="preserve">Str. Crinului</t>
  </si>
  <si>
    <t xml:space="preserve">Str. Decebal</t>
  </si>
  <si>
    <t xml:space="preserve">Str. Dragomirna</t>
  </si>
  <si>
    <t xml:space="preserve">Str. Emil Racoviţă</t>
  </si>
  <si>
    <t xml:space="preserve">Str. Epaminonda Bucevschi</t>
  </si>
  <si>
    <t xml:space="preserve">Str. Eraclie Porumbescu</t>
  </si>
  <si>
    <t xml:space="preserve">Str. Fundătura Mitocului</t>
  </si>
  <si>
    <t xml:space="preserve">Str. George Topârceanu</t>
  </si>
  <si>
    <t xml:space="preserve">Str. Gheorghe Ştefan</t>
  </si>
  <si>
    <t xml:space="preserve">5,5 </t>
  </si>
  <si>
    <t xml:space="preserve">Str. Ghiocelului</t>
  </si>
  <si>
    <t xml:space="preserve">Str. Grigore Cobălcescu</t>
  </si>
  <si>
    <t xml:space="preserve">Str. I.C. Brătianu</t>
  </si>
  <si>
    <t xml:space="preserve">Str. Ion Luca Caragiale</t>
  </si>
  <si>
    <t xml:space="preserve">Str. Ionel Teodoreanu</t>
  </si>
  <si>
    <t xml:space="preserve">Str. Livezilor</t>
  </si>
  <si>
    <t xml:space="preserve">Str. Merilor</t>
  </si>
  <si>
    <t xml:space="preserve">Str. Micşunelelor</t>
  </si>
  <si>
    <t xml:space="preserve">Str. Mitropolitul Dosoftei</t>
  </si>
  <si>
    <t xml:space="preserve">Str. Muncitorului</t>
  </si>
  <si>
    <t xml:space="preserve">Str. Perilor</t>
  </si>
  <si>
    <t xml:space="preserve">Str. Plaiului</t>
  </si>
  <si>
    <t xml:space="preserve">Str. Stadionului</t>
  </si>
  <si>
    <t xml:space="preserve">Str. Tudor Vianu</t>
  </si>
  <si>
    <t xml:space="preserve">Str. Vasile Lupu</t>
  </si>
  <si>
    <t xml:space="preserve">Str. Cornel Grosar</t>
  </si>
  <si>
    <t xml:space="preserve">Str. Nicolae Labiș -Bis.Adormirii Maici Domnului</t>
  </si>
  <si>
    <t xml:space="preserve">Cartierul Ițcani include un număr de 23 de străzi asfaltate din care: 17 străzi principale și 6 străzi secundare și 35 străzi secundare balastate totalizând următoarele suprafețe:</t>
  </si>
  <si>
    <t xml:space="preserve">VI</t>
  </si>
  <si>
    <t xml:space="preserve">Cartier Burdujeni</t>
  </si>
  <si>
    <t xml:space="preserve">Calea Burdujeni</t>
  </si>
  <si>
    <t xml:space="preserve">Calea Unirii 1</t>
  </si>
  <si>
    <t xml:space="preserve">Str. 22 Decembrie</t>
  </si>
  <si>
    <t xml:space="preserve">principală </t>
  </si>
  <si>
    <t xml:space="preserve">Str. Amurgului</t>
  </si>
  <si>
    <t xml:space="preserve">Str. Bujorilor</t>
  </si>
  <si>
    <t xml:space="preserve">Calea Unirii 2- spre General Construct</t>
  </si>
  <si>
    <t xml:space="preserve">Str. Constantin Sofroni</t>
  </si>
  <si>
    <t xml:space="preserve">Str. Cuza Vodă</t>
  </si>
  <si>
    <t xml:space="preserve">Aleea Dumbrãvii</t>
  </si>
  <si>
    <t xml:space="preserve">Str. Ecaterina Teodoroiu</t>
  </si>
  <si>
    <t xml:space="preserve">Str. Energeticianului</t>
  </si>
  <si>
    <t xml:space="preserve">Str. Eroilor</t>
  </si>
  <si>
    <t xml:space="preserve">Str. Eternităţii</t>
  </si>
  <si>
    <t xml:space="preserve">Str. Eusebiu Camilar</t>
  </si>
  <si>
    <t xml:space="preserve">Str. Gheorghe Doja</t>
  </si>
  <si>
    <t xml:space="preserve">Str. Cpt.Grigore Andrei</t>
  </si>
  <si>
    <t xml:space="preserve">Str. Grigore Antipa</t>
  </si>
  <si>
    <t xml:space="preserve">Str. G-ral Iacob Zadik</t>
  </si>
  <si>
    <t xml:space="preserve">Str. Jean Bart</t>
  </si>
  <si>
    <t xml:space="preserve">Str. lt. Mircea Damaschin</t>
  </si>
  <si>
    <t xml:space="preserve">Str. Nicolae Iorga</t>
  </si>
  <si>
    <t xml:space="preserve">Str. Păcii 1</t>
  </si>
  <si>
    <t xml:space="preserve">Str. Păcii 2</t>
  </si>
  <si>
    <t xml:space="preserve">Str. Plevnei</t>
  </si>
  <si>
    <t xml:space="preserve">Str. Privighetorii</t>
  </si>
  <si>
    <t xml:space="preserve">Str. Tineretului</t>
  </si>
  <si>
    <t xml:space="preserve">Str. dr. Victor Babeş</t>
  </si>
  <si>
    <t xml:space="preserve">Str. Bazelor</t>
  </si>
  <si>
    <t xml:space="preserve">Str. Putna</t>
  </si>
  <si>
    <t xml:space="preserve">Str. Vasile Pârvan</t>
  </si>
  <si>
    <t xml:space="preserve">Str. Aurora</t>
  </si>
  <si>
    <t xml:space="preserve">Str. Avîntului</t>
  </si>
  <si>
    <t xml:space="preserve">Str. Baladei</t>
  </si>
  <si>
    <t xml:space="preserve">Str. Bazarului</t>
  </si>
  <si>
    <t xml:space="preserve">Str. Brînduşei</t>
  </si>
  <si>
    <t xml:space="preserve">Str. Cabanei</t>
  </si>
  <si>
    <t xml:space="preserve">3,5</t>
  </si>
  <si>
    <t xml:space="preserve">Str. Călimani</t>
  </si>
  <si>
    <t xml:space="preserve">Str. Celulozei</t>
  </si>
  <si>
    <t xml:space="preserve">Str. Constructorului</t>
  </si>
  <si>
    <t xml:space="preserve">Str. Florilor</t>
  </si>
  <si>
    <t xml:space="preserve">Str. Mircea Hrişcă</t>
  </si>
  <si>
    <t xml:space="preserve">Str. Mircea Motrici</t>
  </si>
  <si>
    <t xml:space="preserve">Str. Muncii</t>
  </si>
  <si>
    <t xml:space="preserve">Str. Prieteniei</t>
  </si>
  <si>
    <t xml:space="preserve">Str. Rarău</t>
  </si>
  <si>
    <t xml:space="preserve">Str. Rîndunicii</t>
  </si>
  <si>
    <t xml:space="preserve">Str. Şoimului</t>
  </si>
  <si>
    <t xml:space="preserve">Aleea Școala Specială spre Piața Burdujeni</t>
  </si>
  <si>
    <t xml:space="preserve">Str. Triajului</t>
  </si>
  <si>
    <t xml:space="preserve">Parcare Sala Sport</t>
  </si>
  <si>
    <t xml:space="preserve">Parcare Str. Muncii</t>
  </si>
  <si>
    <t xml:space="preserve">Parcare Str.Rândunicii</t>
  </si>
  <si>
    <t xml:space="preserve">Parcare Str. Brândușii</t>
  </si>
  <si>
    <t xml:space="preserve">Str. Alunului </t>
  </si>
  <si>
    <t xml:space="preserve">Str. Anton Holban</t>
  </si>
  <si>
    <t xml:space="preserve">Str. Artur Gorovei</t>
  </si>
  <si>
    <t xml:space="preserve">Str. Arţarului</t>
  </si>
  <si>
    <t xml:space="preserve">Str. Camil Petrescu</t>
  </si>
  <si>
    <t xml:space="preserve">Str. Carierei</t>
  </si>
  <si>
    <t xml:space="preserve">Str. Căprioarei</t>
  </si>
  <si>
    <t xml:space="preserve">Str. Costachi Negri</t>
  </si>
  <si>
    <t xml:space="preserve">Str. Crîngului</t>
  </si>
  <si>
    <t xml:space="preserve">Str. Dimitrie Loghin</t>
  </si>
  <si>
    <t xml:space="preserve">Str. Dobrilă Eugen</t>
  </si>
  <si>
    <t xml:space="preserve">Str. Pictor D-tru Dacian</t>
  </si>
  <si>
    <t xml:space="preserve">Str. Acad. Emanuel Diaconescu</t>
  </si>
  <si>
    <t xml:space="preserve">Str. Eugen Lovinescu</t>
  </si>
  <si>
    <t xml:space="preserve">Str. Fagului</t>
  </si>
  <si>
    <t xml:space="preserve">Str. Făgetului</t>
  </si>
  <si>
    <t xml:space="preserve">Str. Frasinului</t>
  </si>
  <si>
    <t xml:space="preserve">Str. George Călinescu</t>
  </si>
  <si>
    <t xml:space="preserve">Str. Gorunului</t>
  </si>
  <si>
    <t xml:space="preserve">Str. Iasomiei</t>
  </si>
  <si>
    <t xml:space="preserve">Str. Ion Carp Fluierici</t>
  </si>
  <si>
    <t xml:space="preserve">Str. Ion Dragoslav</t>
  </si>
  <si>
    <t xml:space="preserve">Str. Ion Nistor</t>
  </si>
  <si>
    <t xml:space="preserve">Str. Înfrăţirii</t>
  </si>
  <si>
    <t xml:space="preserve">Str. Lev Tolstoi</t>
  </si>
  <si>
    <t xml:space="preserve">Str. Marin Preda</t>
  </si>
  <si>
    <t xml:space="preserve">Str. Matei Millo</t>
  </si>
  <si>
    <t xml:space="preserve">Str. Mihai Băcescu</t>
  </si>
  <si>
    <t xml:space="preserve">Str. Mioriţei</t>
  </si>
  <si>
    <t xml:space="preserve">Str. Molidului</t>
  </si>
  <si>
    <t xml:space="preserve">Str. lt.Nic. Cătănescu</t>
  </si>
  <si>
    <t xml:space="preserve">Str. Nicolae Grigorescu</t>
  </si>
  <si>
    <t xml:space="preserve">Str. Nicolae Istrati</t>
  </si>
  <si>
    <t xml:space="preserve">Str. Octavian Goga</t>
  </si>
  <si>
    <t xml:space="preserve">Str. Pictor Panaiteanu</t>
  </si>
  <si>
    <t xml:space="preserve">Str. Pietrăriei</t>
  </si>
  <si>
    <t xml:space="preserve">Str. Plopului</t>
  </si>
  <si>
    <t xml:space="preserve">Str. Pictor Romeo Calancea</t>
  </si>
  <si>
    <t xml:space="preserve">Str. Socului</t>
  </si>
  <si>
    <t xml:space="preserve">Str. Spicului</t>
  </si>
  <si>
    <t xml:space="preserve">Str. Spiru Haret</t>
  </si>
  <si>
    <t xml:space="preserve">Str. Ştefan Luchian</t>
  </si>
  <si>
    <t xml:space="preserve">Str. Ştefan Răzvan</t>
  </si>
  <si>
    <t xml:space="preserve">Str. Tamara Buciuceanu Botez</t>
  </si>
  <si>
    <t xml:space="preserve">Str. Tiberiu Popeia</t>
  </si>
  <si>
    <t xml:space="preserve">Str. Traian Popovici</t>
  </si>
  <si>
    <t xml:space="preserve">Str. Tudor Arghezi</t>
  </si>
  <si>
    <t xml:space="preserve">Str. Vasile Andriu</t>
  </si>
  <si>
    <t xml:space="preserve"> Cartierul Burdujeni include  un număr de 49 de străzi asfaltate, din care: 2 bulevarde, 28 străzi principale , 19 străzi secundare, 4 parcări și 48 străzi balastate totalizând următoarele  suprafețe:</t>
  </si>
  <si>
    <t xml:space="preserve">         Carosabil</t>
  </si>
  <si>
    <t xml:space="preserve">                - Parcări</t>
  </si>
  <si>
    <t xml:space="preserve">                -Parcări </t>
  </si>
  <si>
    <t xml:space="preserve">Centralizatorul suprafețelor aferente operațiunilor de salubrizare stradală pe timp de iarnă</t>
  </si>
  <si>
    <t xml:space="preserve">                       Carosabil</t>
  </si>
  <si>
    <t xml:space="preserve">Note:</t>
  </si>
  <si>
    <t xml:space="preserve">1. Pentru străzile principale s-a luat în calcul lățimea unei treceri cu lama de 3 metri și lățimea unei treceri de 3 metri pentru combatere polei.</t>
  </si>
  <si>
    <t xml:space="preserve">2. Pentru străzile secundare s-a luat în calcul lățimea unei treceri cu lama de 2,5 metri și lățimea unei treceri de 2,5 metri pentru combatere polei.</t>
  </si>
  <si>
    <t xml:space="preserve">3. Pentru străzile cu sens unic s-a luat în calcul, pentru activitățile de pluguit/periat zăpada și combaterea poneiului, doar lățimea de rulare efectivă a părții carosabile.</t>
  </si>
  <si>
    <r>
      <rPr>
        <b val="true"/>
        <sz val="14"/>
        <color rgb="FF000000"/>
        <rFont val="Times New Roman"/>
        <family val="1"/>
        <charset val="1"/>
      </rPr>
      <t xml:space="preserve">4. La suprafața totală de întreținere se mai adaugă suprafața totală de întreținere a locurilor de joacă de </t>
    </r>
    <r>
      <rPr>
        <b val="true"/>
        <sz val="14"/>
        <rFont val="Times New Roman"/>
        <family val="1"/>
        <charset val="1"/>
      </rPr>
      <t xml:space="preserve">19.743 mp.</t>
    </r>
  </si>
  <si>
    <t xml:space="preserve">Director,</t>
  </si>
  <si>
    <t xml:space="preserve">Inspectori</t>
  </si>
  <si>
    <t xml:space="preserve">Mihai Hostiuc</t>
  </si>
  <si>
    <t xml:space="preserve">                                                 Șef Serviciu</t>
  </si>
  <si>
    <t xml:space="preserve">                                                Crap Gabriel</t>
  </si>
  <si>
    <t xml:space="preserve">Bodale Ionel</t>
  </si>
  <si>
    <t xml:space="preserve">Danciu Irinel</t>
  </si>
  <si>
    <t xml:space="preserve">Hanceriuc Cornel</t>
  </si>
  <si>
    <t xml:space="preserve">Anexa străzi  incluse în programul de stropit/spălat</t>
  </si>
  <si>
    <t xml:space="preserve">MAGUREI</t>
  </si>
  <si>
    <t xml:space="preserve">MIHAIL KOGALNICEANU</t>
  </si>
  <si>
    <t xml:space="preserve">VIITORULUI</t>
  </si>
  <si>
    <t xml:space="preserve">ARMENEASCA</t>
  </si>
  <si>
    <t xml:space="preserve">SLATIOAREI</t>
  </si>
  <si>
    <t xml:space="preserve">ARON PUMNUL</t>
  </si>
  <si>
    <t xml:space="preserve">RULMENTULUI</t>
  </si>
  <si>
    <t xml:space="preserve">ARTERA DE LEGATURA MIRCEA SEPTILICI</t>
  </si>
  <si>
    <t xml:space="preserve">CASTANILOR</t>
  </si>
  <si>
    <t xml:space="preserve">BIRUINTEI</t>
  </si>
  <si>
    <t xml:space="preserve">DUZILOR</t>
  </si>
  <si>
    <t xml:space="preserve">CURTEA DOMNEASCA</t>
  </si>
  <si>
    <t xml:space="preserve">MESTEACANULUI</t>
  </si>
  <si>
    <t xml:space="preserve">DC 74 FOSTUL DEDEMAN</t>
  </si>
  <si>
    <t xml:space="preserve">ALEEA JUPITER</t>
  </si>
  <si>
    <t xml:space="preserve">ENERGETICIANULUI</t>
  </si>
  <si>
    <t xml:space="preserve">ALEEA LALELELOR</t>
  </si>
  <si>
    <t xml:space="preserve">NICOLAE LABIS</t>
  </si>
  <si>
    <t xml:space="preserve">ALEEA VENUS</t>
  </si>
  <si>
    <t xml:space="preserve">AURORA</t>
  </si>
  <si>
    <t xml:space="preserve">ALEEA SATURN</t>
  </si>
  <si>
    <t xml:space="preserve">AVANTULUI</t>
  </si>
  <si>
    <t xml:space="preserve">LAZAR VICOL</t>
  </si>
  <si>
    <t xml:space="preserve">BALADEI</t>
  </si>
  <si>
    <t xml:space="preserve">LUCEAFARULUI</t>
  </si>
  <si>
    <t xml:space="preserve">BRANDUSEI</t>
  </si>
  <si>
    <t xml:space="preserve">TEILOR</t>
  </si>
  <si>
    <t xml:space="preserve">CPT GRIGORE ANDREI</t>
  </si>
  <si>
    <t xml:space="preserve">LECA MORARIU</t>
  </si>
  <si>
    <t xml:space="preserve">FLORILOR</t>
  </si>
  <si>
    <t xml:space="preserve">OITUZ</t>
  </si>
  <si>
    <t xml:space="preserve">GRIGORE ANTIPA</t>
  </si>
  <si>
    <t xml:space="preserve">ALEEA SCOALA FILADELFHIA</t>
  </si>
  <si>
    <t xml:space="preserve">IACOB ZADIK</t>
  </si>
  <si>
    <t xml:space="preserve">DIMITRIE CANTEMIR</t>
  </si>
  <si>
    <t xml:space="preserve">ION CREANGA</t>
  </si>
  <si>
    <t xml:space="preserve">GRIGORE URECHE</t>
  </si>
  <si>
    <t xml:space="preserve">I G SBIERA</t>
  </si>
  <si>
    <t xml:space="preserve">OCTAV BANCILA</t>
  </si>
  <si>
    <t xml:space="preserve">MIHAIL SADOVEANU</t>
  </si>
  <si>
    <t xml:space="preserve">STEJARULUI</t>
  </si>
  <si>
    <t xml:space="preserve">MESERIASILOR</t>
  </si>
  <si>
    <t xml:space="preserve">VISINILOR</t>
  </si>
  <si>
    <t xml:space="preserve">PLAIESILOR</t>
  </si>
  <si>
    <t xml:space="preserve">TEODOR NECULUTA</t>
  </si>
  <si>
    <t xml:space="preserve">DIMITRI ONCIUL</t>
  </si>
  <si>
    <t xml:space="preserve">6 NOIEMBRIE</t>
  </si>
  <si>
    <t xml:space="preserve">MUNCII</t>
  </si>
  <si>
    <t xml:space="preserve">ALEEA LEGATURA MARASESTI M VITEAZU</t>
  </si>
  <si>
    <t xml:space="preserve">PACII </t>
  </si>
  <si>
    <t xml:space="preserve">ALEEA NUCULUI</t>
  </si>
  <si>
    <t xml:space="preserve">PRIETENIEI</t>
  </si>
  <si>
    <t xml:space="preserve">ALEEA TRANDAFIRILOR</t>
  </si>
  <si>
    <t xml:space="preserve">PRIVIGHETORII</t>
  </si>
  <si>
    <t xml:space="preserve">ALEXANDRU IENCEANU</t>
  </si>
  <si>
    <t xml:space="preserve">RANDUNICII</t>
  </si>
  <si>
    <t xml:space="preserve">ANASTASIA CRIMCA</t>
  </si>
  <si>
    <t xml:space="preserve">RARAU</t>
  </si>
  <si>
    <t xml:space="preserve">ARCASILOR</t>
  </si>
  <si>
    <t xml:space="preserve">SOIMULUI</t>
  </si>
  <si>
    <t xml:space="preserve">CIRESILOR</t>
  </si>
  <si>
    <t xml:space="preserve">MIRCEA MOTRICI</t>
  </si>
  <si>
    <t xml:space="preserve">EUDOXIU HURMUZACHE</t>
  </si>
  <si>
    <t xml:space="preserve">MIRCEA HRISCA</t>
  </si>
  <si>
    <t xml:space="preserve">SIMION FLOREA MARIAN</t>
  </si>
  <si>
    <t xml:space="preserve">CONSTANTIN SOFRONIE</t>
  </si>
  <si>
    <t xml:space="preserve">STEFAN DRACINSCHI</t>
  </si>
  <si>
    <t xml:space="preserve">EUSEBIU CAMILAR</t>
  </si>
  <si>
    <t xml:space="preserve">ZEFIRULUI</t>
  </si>
  <si>
    <t xml:space="preserve">MITOCELULUI</t>
  </si>
  <si>
    <t xml:space="preserve">Locuri de joaca</t>
  </si>
  <si>
    <t xml:space="preserve">                       Carosabil asfalt</t>
  </si>
  <si>
    <t xml:space="preserve">- Suprafață pluguit zăpadă din care:</t>
  </si>
  <si>
    <t xml:space="preserve">- Suprafață combatere polei din care:</t>
  </si>
  <si>
    <t xml:space="preserve">- Suprafață întreținere din care: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</si>
</sst>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@"/>
    <numFmt numFmtId="167" formatCode="General"/>
    <numFmt numFmtId="168" formatCode="#,##0"/>
    <numFmt numFmtId="169" formatCode="#,###"/>
    <numFmt numFmtId="170" formatCode="dd\ mmm"/>
    <numFmt numFmtId="171" formatCode="0"/>
    <numFmt numFmtId="172" formatCode="#,##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"/>
    </font>
    <font>
      <sz val="11"/>
      <name val="Calibri"/>
      <family val="2"/>
      <charset val="1"/>
    </font>
    <font>
      <b val="true"/>
      <sz val="14"/>
      <name val="Times New Roman"/>
      <family val="1"/>
      <charset val="1"/>
    </font>
    <font>
      <b val="true"/>
      <sz val="12"/>
      <name val="Times New Roman"/>
      <family val="1"/>
      <charset val="1"/>
    </font>
    <font>
      <sz val="14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dotted"/>
      <right/>
      <top style="dotted"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dotted"/>
      <top style="dotted"/>
      <bottom style="dotted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tted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dotted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N574"/>
  <sheetViews>
    <sheetView showFormulas="false" showGridLines="true" showRowColHeaders="true" showZeros="true" rightToLeft="false" tabSelected="true" showOutlineSymbols="true" defaultGridColor="true" view="pageBreakPreview" topLeftCell="B543" colorId="64" zoomScale="95" zoomScaleNormal="100" zoomScalePageLayoutView="95" workbookViewId="0">
      <selection pane="topLeft" activeCell="G564" activeCellId="0" sqref="G564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26.39"/>
    <col collapsed="false" customWidth="true" hidden="false" outlineLevel="0" max="3" min="3" style="2" width="11.86"/>
    <col collapsed="false" customWidth="true" hidden="false" outlineLevel="0" max="4" min="4" style="1" width="10.12"/>
    <col collapsed="false" customWidth="true" hidden="false" outlineLevel="0" max="5" min="5" style="1" width="12.5"/>
    <col collapsed="false" customWidth="true" hidden="false" outlineLevel="0" max="6" min="6" style="1" width="8.14"/>
    <col collapsed="false" customWidth="true" hidden="false" outlineLevel="0" max="7" min="7" style="1" width="12.29"/>
    <col collapsed="false" customWidth="true" hidden="true" outlineLevel="0" max="8" min="8" style="1" width="10.71"/>
    <col collapsed="false" customWidth="true" hidden="false" outlineLevel="0" max="9" min="9" style="1" width="12.71"/>
    <col collapsed="false" customWidth="true" hidden="false" outlineLevel="0" max="10" min="10" style="2" width="10.71"/>
    <col collapsed="false" customWidth="true" hidden="false" outlineLevel="0" max="11" min="11" style="2" width="10.28"/>
    <col collapsed="false" customWidth="true" hidden="false" outlineLevel="0" max="12" min="12" style="1" width="9.32"/>
    <col collapsed="false" customWidth="true" hidden="false" outlineLevel="0" max="14" min="13" style="3" width="8.29"/>
    <col collapsed="false" customWidth="true" hidden="false" outlineLevel="0" max="15" min="15" style="1" width="12.64"/>
    <col collapsed="false" customWidth="true" hidden="false" outlineLevel="0" max="16" min="16" style="1" width="12.42"/>
    <col collapsed="false" customWidth="true" hidden="false" outlineLevel="0" max="17" min="17" style="2" width="10.85"/>
    <col collapsed="false" customWidth="true" hidden="false" outlineLevel="0" max="18" min="18" style="1" width="10.77"/>
    <col collapsed="false" customWidth="true" hidden="true" outlineLevel="0" max="20" min="19" style="1" width="27.71"/>
    <col collapsed="false" customWidth="true" hidden="true" outlineLevel="0" max="21" min="21" style="1" width="8.14"/>
    <col collapsed="false" customWidth="false" hidden="true" outlineLevel="0" max="24" min="22" style="1" width="8.71"/>
    <col collapsed="false" customWidth="true" hidden="false" outlineLevel="0" max="25" min="25" style="1" width="7.68"/>
    <col collapsed="false" customWidth="false" hidden="false" outlineLevel="0" max="998" min="26" style="1" width="8.71"/>
    <col collapsed="false" customWidth="true" hidden="false" outlineLevel="0" max="1002" min="999" style="4" width="11.57"/>
    <col collapsed="false" customWidth="true" hidden="false" outlineLevel="0" max="1008" min="1003" style="5" width="11.57"/>
    <col collapsed="false" customWidth="false" hidden="false" outlineLevel="0" max="1024" min="1009" style="5" width="8.67"/>
  </cols>
  <sheetData>
    <row r="1" s="11" customFormat="true" ht="153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7"/>
      <c r="K1" s="7"/>
      <c r="L1" s="7"/>
      <c r="M1" s="8"/>
      <c r="N1" s="8"/>
      <c r="O1" s="7"/>
      <c r="P1" s="9" t="s">
        <v>1</v>
      </c>
      <c r="Q1" s="9"/>
      <c r="R1" s="9"/>
      <c r="S1" s="10"/>
      <c r="ALK1" s="4"/>
      <c r="ALL1" s="4"/>
      <c r="ALM1" s="4"/>
      <c r="ALN1" s="4"/>
    </row>
    <row r="2" s="11" customFormat="true" ht="19.5" hidden="false" customHeight="true" outlineLevel="0" collapsed="false">
      <c r="A2" s="12"/>
      <c r="B2" s="7"/>
      <c r="C2" s="7"/>
      <c r="D2" s="7"/>
      <c r="E2" s="7"/>
      <c r="F2" s="7"/>
      <c r="G2" s="13"/>
      <c r="H2" s="7"/>
      <c r="I2" s="13"/>
      <c r="J2" s="7"/>
      <c r="K2" s="7"/>
      <c r="L2" s="7"/>
      <c r="M2" s="8"/>
      <c r="N2" s="8"/>
      <c r="O2" s="7"/>
      <c r="P2" s="7"/>
      <c r="Q2" s="7"/>
      <c r="R2" s="7"/>
      <c r="S2" s="7"/>
      <c r="ALK2" s="4"/>
      <c r="ALL2" s="4"/>
      <c r="ALM2" s="4"/>
      <c r="ALN2" s="4"/>
    </row>
    <row r="3" s="11" customFormat="true" ht="28.5" hidden="false" customHeight="true" outlineLevel="0" collapsed="false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ALK3" s="4"/>
      <c r="ALL3" s="4"/>
      <c r="ALM3" s="4"/>
      <c r="ALN3" s="4"/>
    </row>
    <row r="4" s="11" customFormat="true" ht="23.25" hidden="false" customHeight="true" outlineLevel="0" collapsed="false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 t="s">
        <v>4</v>
      </c>
      <c r="M4" s="14"/>
      <c r="N4" s="14"/>
      <c r="O4" s="14"/>
      <c r="P4" s="14"/>
      <c r="Q4" s="14"/>
      <c r="R4" s="14"/>
      <c r="S4" s="14"/>
      <c r="ALK4" s="4"/>
      <c r="ALL4" s="4"/>
      <c r="ALM4" s="4"/>
      <c r="ALN4" s="4"/>
    </row>
    <row r="5" s="11" customFormat="true" ht="59.1" hidden="false" customHeight="true" outlineLevel="0" collapsed="false">
      <c r="A5" s="15" t="s">
        <v>5</v>
      </c>
      <c r="B5" s="15" t="s">
        <v>6</v>
      </c>
      <c r="C5" s="15"/>
      <c r="D5" s="15"/>
      <c r="E5" s="15"/>
      <c r="F5" s="15"/>
      <c r="G5" s="15" t="s">
        <v>7</v>
      </c>
      <c r="H5" s="15"/>
      <c r="I5" s="15" t="s">
        <v>8</v>
      </c>
      <c r="J5" s="15" t="s">
        <v>9</v>
      </c>
      <c r="K5" s="15"/>
      <c r="L5" s="15"/>
      <c r="M5" s="16"/>
      <c r="N5" s="16"/>
      <c r="O5" s="15" t="s">
        <v>10</v>
      </c>
      <c r="P5" s="15" t="s">
        <v>11</v>
      </c>
      <c r="Q5" s="15"/>
      <c r="R5" s="15"/>
      <c r="S5" s="15"/>
      <c r="ALK5" s="4"/>
      <c r="ALL5" s="4"/>
      <c r="ALM5" s="4"/>
      <c r="ALN5" s="4"/>
    </row>
    <row r="6" s="11" customFormat="true" ht="98.25" hidden="false" customHeight="true" outlineLevel="0" collapsed="false">
      <c r="A6" s="15"/>
      <c r="B6" s="15"/>
      <c r="C6" s="15" t="s">
        <v>12</v>
      </c>
      <c r="D6" s="15" t="s">
        <v>13</v>
      </c>
      <c r="E6" s="15" t="s">
        <v>14</v>
      </c>
      <c r="F6" s="15" t="s">
        <v>15</v>
      </c>
      <c r="G6" s="15" t="s">
        <v>16</v>
      </c>
      <c r="H6" s="15" t="str">
        <f aca="false">E6</f>
        <v>Lungime stradă
(Ls)</v>
      </c>
      <c r="I6" s="17" t="s">
        <v>17</v>
      </c>
      <c r="J6" s="17" t="s">
        <v>18</v>
      </c>
      <c r="K6" s="17" t="s">
        <v>19</v>
      </c>
      <c r="L6" s="17" t="s">
        <v>20</v>
      </c>
      <c r="M6" s="16" t="s">
        <v>21</v>
      </c>
      <c r="N6" s="16" t="s">
        <v>22</v>
      </c>
      <c r="O6" s="17" t="s">
        <v>23</v>
      </c>
      <c r="P6" s="17" t="s">
        <v>24</v>
      </c>
      <c r="Q6" s="17" t="s">
        <v>19</v>
      </c>
      <c r="R6" s="17" t="s">
        <v>25</v>
      </c>
      <c r="S6" s="17"/>
      <c r="T6" s="7" t="str">
        <f aca="false">B5</f>
        <v>Denumire stradă / arteră</v>
      </c>
      <c r="U6" s="7" t="str">
        <f aca="false">A5</f>
        <v>Nr. Crt.</v>
      </c>
      <c r="ALK6" s="4"/>
      <c r="ALL6" s="4"/>
      <c r="ALM6" s="4"/>
      <c r="ALN6" s="4"/>
    </row>
    <row r="7" customFormat="false" ht="17.35" hidden="false" customHeight="false" outlineLevel="0" collapsed="false">
      <c r="A7" s="18" t="s">
        <v>26</v>
      </c>
      <c r="B7" s="19" t="s">
        <v>27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  <c r="T7" s="21" t="str">
        <f aca="false">B7</f>
        <v>Cartier Obcini</v>
      </c>
    </row>
    <row r="8" customFormat="false" ht="17.35" hidden="false" customHeight="false" outlineLevel="0" collapsed="false">
      <c r="A8" s="18"/>
      <c r="B8" s="19" t="s">
        <v>28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21"/>
    </row>
    <row r="9" customFormat="false" ht="17.35" hidden="false" customHeight="false" outlineLevel="0" collapsed="false">
      <c r="A9" s="22" t="n">
        <v>1</v>
      </c>
      <c r="B9" s="23" t="s">
        <v>29</v>
      </c>
      <c r="C9" s="24" t="s">
        <v>30</v>
      </c>
      <c r="D9" s="24" t="s">
        <v>31</v>
      </c>
      <c r="E9" s="25" t="n">
        <v>980</v>
      </c>
      <c r="F9" s="26" t="n">
        <v>16</v>
      </c>
      <c r="G9" s="25" t="n">
        <v>11760</v>
      </c>
      <c r="H9" s="27" t="n">
        <f aca="false">E9</f>
        <v>980</v>
      </c>
      <c r="I9" s="25" t="n">
        <v>11760</v>
      </c>
      <c r="J9" s="25" t="n">
        <v>3920</v>
      </c>
      <c r="K9" s="28" t="s">
        <v>32</v>
      </c>
      <c r="L9" s="25" t="n">
        <v>980</v>
      </c>
      <c r="M9" s="26" t="n">
        <v>3</v>
      </c>
      <c r="N9" s="26" t="n">
        <v>3</v>
      </c>
      <c r="O9" s="25" t="n">
        <f aca="false">L9*(M9+N9)</f>
        <v>5880</v>
      </c>
      <c r="P9" s="25" t="n">
        <f aca="false">L9*(M9+N9)</f>
        <v>5880</v>
      </c>
      <c r="Q9" s="28" t="s">
        <v>32</v>
      </c>
      <c r="R9" s="29" t="n">
        <v>5880</v>
      </c>
      <c r="S9" s="30"/>
      <c r="T9" s="1" t="str">
        <f aca="false">B9</f>
        <v>B-dul 1Decembrie 1918</v>
      </c>
      <c r="U9" s="1" t="n">
        <f aca="false">A9</f>
        <v>1</v>
      </c>
    </row>
    <row r="10" customFormat="false" ht="17.35" hidden="false" customHeight="false" outlineLevel="0" collapsed="false">
      <c r="A10" s="22" t="n">
        <v>2</v>
      </c>
      <c r="B10" s="22" t="s">
        <v>33</v>
      </c>
      <c r="C10" s="31" t="s">
        <v>30</v>
      </c>
      <c r="D10" s="24" t="s">
        <v>31</v>
      </c>
      <c r="E10" s="25" t="n">
        <v>1930</v>
      </c>
      <c r="F10" s="26" t="n">
        <v>9</v>
      </c>
      <c r="G10" s="25" t="n">
        <v>11580</v>
      </c>
      <c r="H10" s="27" t="n">
        <f aca="false">E10</f>
        <v>1930</v>
      </c>
      <c r="I10" s="25" t="n">
        <v>11580</v>
      </c>
      <c r="J10" s="25" t="n">
        <v>7720</v>
      </c>
      <c r="K10" s="28" t="s">
        <v>32</v>
      </c>
      <c r="L10" s="25" t="n">
        <v>1710</v>
      </c>
      <c r="M10" s="26" t="n">
        <v>0</v>
      </c>
      <c r="N10" s="26" t="n">
        <v>1</v>
      </c>
      <c r="O10" s="25" t="n">
        <f aca="false">L10*(M10+N10)</f>
        <v>1710</v>
      </c>
      <c r="P10" s="25" t="n">
        <f aca="false">L10*(M10+N10)</f>
        <v>1710</v>
      </c>
      <c r="Q10" s="28" t="s">
        <v>32</v>
      </c>
      <c r="R10" s="29" t="n">
        <v>1710</v>
      </c>
      <c r="S10" s="30"/>
      <c r="T10" s="1" t="str">
        <f aca="false">B10</f>
        <v>B-dul Sofia Vicoveanca</v>
      </c>
      <c r="U10" s="1" t="n">
        <f aca="false">A10</f>
        <v>2</v>
      </c>
    </row>
    <row r="11" customFormat="false" ht="17.35" hidden="false" customHeight="false" outlineLevel="0" collapsed="false">
      <c r="A11" s="22" t="n">
        <v>3</v>
      </c>
      <c r="B11" s="22" t="s">
        <v>34</v>
      </c>
      <c r="C11" s="31" t="s">
        <v>30</v>
      </c>
      <c r="D11" s="24" t="s">
        <v>31</v>
      </c>
      <c r="E11" s="25" t="n">
        <v>420</v>
      </c>
      <c r="F11" s="26" t="n">
        <v>14</v>
      </c>
      <c r="G11" s="25" t="n">
        <v>5040</v>
      </c>
      <c r="H11" s="27" t="n">
        <f aca="false">E11</f>
        <v>420</v>
      </c>
      <c r="I11" s="25" t="n">
        <v>5040</v>
      </c>
      <c r="J11" s="25" t="n">
        <v>1680</v>
      </c>
      <c r="K11" s="28" t="s">
        <v>32</v>
      </c>
      <c r="L11" s="25" t="n">
        <v>420</v>
      </c>
      <c r="M11" s="26" t="n">
        <v>3.5</v>
      </c>
      <c r="N11" s="26" t="n">
        <v>3</v>
      </c>
      <c r="O11" s="25" t="n">
        <f aca="false">L11*(M11+N11)</f>
        <v>2730</v>
      </c>
      <c r="P11" s="25" t="n">
        <f aca="false">L11*(M11+N11)</f>
        <v>2730</v>
      </c>
      <c r="Q11" s="28" t="s">
        <v>32</v>
      </c>
      <c r="R11" s="29" t="n">
        <v>2730</v>
      </c>
      <c r="S11" s="30"/>
      <c r="T11" s="1" t="str">
        <f aca="false">B11</f>
        <v>Calea Obcinilor</v>
      </c>
      <c r="U11" s="1" t="n">
        <f aca="false">A11</f>
        <v>3</v>
      </c>
    </row>
    <row r="12" customFormat="false" ht="17.35" hidden="false" customHeight="false" outlineLevel="0" collapsed="false">
      <c r="A12" s="22" t="n">
        <v>4</v>
      </c>
      <c r="B12" s="22" t="s">
        <v>35</v>
      </c>
      <c r="C12" s="31" t="s">
        <v>30</v>
      </c>
      <c r="D12" s="24" t="s">
        <v>31</v>
      </c>
      <c r="E12" s="25" t="n">
        <v>775</v>
      </c>
      <c r="F12" s="26" t="n">
        <v>11</v>
      </c>
      <c r="G12" s="25" t="n">
        <v>2325</v>
      </c>
      <c r="H12" s="27" t="n">
        <f aca="false">E12</f>
        <v>775</v>
      </c>
      <c r="I12" s="25" t="n">
        <v>2325</v>
      </c>
      <c r="J12" s="25" t="n">
        <v>3100</v>
      </c>
      <c r="K12" s="28" t="s">
        <v>32</v>
      </c>
      <c r="L12" s="25" t="n">
        <v>775</v>
      </c>
      <c r="M12" s="26" t="n">
        <v>2.5</v>
      </c>
      <c r="N12" s="26" t="n">
        <v>0</v>
      </c>
      <c r="O12" s="25" t="n">
        <f aca="false">L12*(M12+N12)</f>
        <v>1937.5</v>
      </c>
      <c r="P12" s="25" t="n">
        <f aca="false">L12*(M12+N12)</f>
        <v>1937.5</v>
      </c>
      <c r="Q12" s="28" t="s">
        <v>32</v>
      </c>
      <c r="R12" s="29" t="n">
        <v>1937.5</v>
      </c>
      <c r="S12" s="30"/>
      <c r="T12" s="1" t="str">
        <f aca="false">B12</f>
        <v>B-dul Vasile Grecu</v>
      </c>
      <c r="U12" s="1" t="n">
        <f aca="false">A12</f>
        <v>4</v>
      </c>
    </row>
    <row r="13" customFormat="false" ht="17.35" hidden="false" customHeight="false" outlineLevel="0" collapsed="false">
      <c r="A13" s="22" t="n">
        <v>5</v>
      </c>
      <c r="B13" s="22" t="s">
        <v>36</v>
      </c>
      <c r="C13" s="31" t="s">
        <v>37</v>
      </c>
      <c r="D13" s="24" t="s">
        <v>31</v>
      </c>
      <c r="E13" s="25" t="n">
        <v>870</v>
      </c>
      <c r="F13" s="26" t="n">
        <v>7</v>
      </c>
      <c r="G13" s="25" t="n">
        <v>5220</v>
      </c>
      <c r="H13" s="27" t="n">
        <f aca="false">E13</f>
        <v>870</v>
      </c>
      <c r="I13" s="25" t="n">
        <v>5220</v>
      </c>
      <c r="J13" s="25" t="n">
        <v>3480</v>
      </c>
      <c r="K13" s="28" t="s">
        <v>32</v>
      </c>
      <c r="L13" s="25" t="n">
        <v>870</v>
      </c>
      <c r="M13" s="26" t="n">
        <v>1</v>
      </c>
      <c r="N13" s="26" t="n">
        <v>1</v>
      </c>
      <c r="O13" s="25" t="n">
        <f aca="false">L13*(M13+N13)</f>
        <v>1740</v>
      </c>
      <c r="P13" s="25" t="n">
        <f aca="false">L13*(M13+N13)</f>
        <v>1740</v>
      </c>
      <c r="Q13" s="28" t="s">
        <v>32</v>
      </c>
      <c r="R13" s="29" t="n">
        <v>1740</v>
      </c>
      <c r="S13" s="30"/>
      <c r="T13" s="1" t="str">
        <f aca="false">B13</f>
        <v>Str. Ion Irimescu</v>
      </c>
      <c r="U13" s="1" t="n">
        <f aca="false">A13</f>
        <v>5</v>
      </c>
    </row>
    <row r="14" customFormat="false" ht="17.35" hidden="false" customHeight="false" outlineLevel="0" collapsed="false">
      <c r="A14" s="22" t="n">
        <v>6</v>
      </c>
      <c r="B14" s="22" t="s">
        <v>38</v>
      </c>
      <c r="C14" s="31" t="s">
        <v>37</v>
      </c>
      <c r="D14" s="24" t="s">
        <v>31</v>
      </c>
      <c r="E14" s="25" t="n">
        <v>350</v>
      </c>
      <c r="F14" s="26" t="n">
        <v>8</v>
      </c>
      <c r="G14" s="25" t="n">
        <v>2100</v>
      </c>
      <c r="H14" s="27" t="n">
        <f aca="false">E14</f>
        <v>350</v>
      </c>
      <c r="I14" s="25" t="n">
        <v>2100</v>
      </c>
      <c r="J14" s="25" t="n">
        <v>1400</v>
      </c>
      <c r="K14" s="28" t="s">
        <v>32</v>
      </c>
      <c r="L14" s="25" t="n">
        <v>350</v>
      </c>
      <c r="M14" s="26" t="n">
        <v>2</v>
      </c>
      <c r="N14" s="26" t="n">
        <v>2</v>
      </c>
      <c r="O14" s="25" t="n">
        <f aca="false">L14*(M14+N14)</f>
        <v>1400</v>
      </c>
      <c r="P14" s="25" t="n">
        <f aca="false">L14*(M14+N14)</f>
        <v>1400</v>
      </c>
      <c r="Q14" s="28" t="s">
        <v>32</v>
      </c>
      <c r="R14" s="29" t="n">
        <v>1400</v>
      </c>
      <c r="S14" s="30"/>
      <c r="T14" s="1" t="str">
        <f aca="false">B14</f>
        <v>Str.Corneliu Coposu</v>
      </c>
      <c r="U14" s="1" t="n">
        <f aca="false">A14</f>
        <v>6</v>
      </c>
    </row>
    <row r="15" customFormat="false" ht="17.35" hidden="false" customHeight="false" outlineLevel="0" collapsed="false">
      <c r="A15" s="22" t="n">
        <v>7</v>
      </c>
      <c r="B15" s="32" t="s">
        <v>39</v>
      </c>
      <c r="C15" s="31" t="s">
        <v>37</v>
      </c>
      <c r="D15" s="24" t="s">
        <v>31</v>
      </c>
      <c r="E15" s="25" t="n">
        <v>510</v>
      </c>
      <c r="F15" s="26" t="n">
        <v>10.5</v>
      </c>
      <c r="G15" s="25" t="n">
        <v>3060</v>
      </c>
      <c r="H15" s="27" t="n">
        <f aca="false">E15</f>
        <v>510</v>
      </c>
      <c r="I15" s="25" t="n">
        <v>3060</v>
      </c>
      <c r="J15" s="25" t="n">
        <v>2040</v>
      </c>
      <c r="K15" s="28" t="s">
        <v>32</v>
      </c>
      <c r="L15" s="25" t="n">
        <v>510</v>
      </c>
      <c r="M15" s="26" t="n">
        <v>2.9</v>
      </c>
      <c r="N15" s="26" t="n">
        <v>2</v>
      </c>
      <c r="O15" s="25" t="n">
        <f aca="false">L15*(M15+N15)</f>
        <v>2499</v>
      </c>
      <c r="P15" s="25" t="n">
        <f aca="false">L15*(M15+N15)</f>
        <v>2499</v>
      </c>
      <c r="Q15" s="28" t="s">
        <v>32</v>
      </c>
      <c r="R15" s="29" t="n">
        <v>2499</v>
      </c>
      <c r="S15" s="30"/>
      <c r="T15" s="1" t="str">
        <f aca="false">B15</f>
        <v>Str. Pref.Gavril Tudoraş</v>
      </c>
      <c r="U15" s="1" t="n">
        <f aca="false">A15</f>
        <v>7</v>
      </c>
    </row>
    <row r="16" customFormat="false" ht="17.35" hidden="false" customHeight="false" outlineLevel="0" collapsed="false">
      <c r="A16" s="22" t="n">
        <v>8</v>
      </c>
      <c r="B16" s="22" t="s">
        <v>40</v>
      </c>
      <c r="C16" s="31" t="s">
        <v>37</v>
      </c>
      <c r="D16" s="24" t="s">
        <v>31</v>
      </c>
      <c r="E16" s="25" t="n">
        <v>980</v>
      </c>
      <c r="F16" s="26" t="n">
        <v>14</v>
      </c>
      <c r="G16" s="25" t="n">
        <v>5880</v>
      </c>
      <c r="H16" s="27" t="n">
        <f aca="false">E16</f>
        <v>980</v>
      </c>
      <c r="I16" s="25" t="n">
        <v>5880</v>
      </c>
      <c r="J16" s="25" t="n">
        <v>3920</v>
      </c>
      <c r="K16" s="28" t="s">
        <v>32</v>
      </c>
      <c r="L16" s="25" t="n">
        <v>980</v>
      </c>
      <c r="M16" s="26" t="n">
        <v>2</v>
      </c>
      <c r="N16" s="26" t="n">
        <v>2</v>
      </c>
      <c r="O16" s="25" t="n">
        <f aca="false">L16*(M16+N16)</f>
        <v>3920</v>
      </c>
      <c r="P16" s="25" t="n">
        <f aca="false">L16*(M16+N16)</f>
        <v>3920</v>
      </c>
      <c r="Q16" s="28" t="s">
        <v>32</v>
      </c>
      <c r="R16" s="29" t="n">
        <v>3920</v>
      </c>
      <c r="S16" s="30"/>
      <c r="T16" s="1" t="str">
        <f aca="false">B16</f>
        <v>Str.Victoriei</v>
      </c>
      <c r="U16" s="1" t="n">
        <f aca="false">A16</f>
        <v>8</v>
      </c>
    </row>
    <row r="17" customFormat="false" ht="17.35" hidden="false" customHeight="false" outlineLevel="0" collapsed="false">
      <c r="A17" s="22" t="n">
        <v>9</v>
      </c>
      <c r="B17" s="22" t="s">
        <v>41</v>
      </c>
      <c r="C17" s="31" t="s">
        <v>37</v>
      </c>
      <c r="D17" s="24" t="s">
        <v>31</v>
      </c>
      <c r="E17" s="25" t="n">
        <v>412</v>
      </c>
      <c r="F17" s="26" t="n">
        <v>14</v>
      </c>
      <c r="G17" s="25" t="n">
        <v>2472</v>
      </c>
      <c r="H17" s="27" t="n">
        <f aca="false">E17</f>
        <v>412</v>
      </c>
      <c r="I17" s="25" t="n">
        <v>2472</v>
      </c>
      <c r="J17" s="25" t="n">
        <v>1648</v>
      </c>
      <c r="K17" s="28" t="s">
        <v>32</v>
      </c>
      <c r="L17" s="25" t="n">
        <v>412</v>
      </c>
      <c r="M17" s="26" t="n">
        <v>1</v>
      </c>
      <c r="N17" s="26" t="n">
        <v>1</v>
      </c>
      <c r="O17" s="25" t="n">
        <f aca="false">L17*(M17+N17)</f>
        <v>824</v>
      </c>
      <c r="P17" s="25" t="n">
        <f aca="false">L17*(M17+N17)</f>
        <v>824</v>
      </c>
      <c r="Q17" s="28" t="s">
        <v>32</v>
      </c>
      <c r="R17" s="29" t="n">
        <v>824</v>
      </c>
      <c r="S17" s="30"/>
      <c r="T17" s="1" t="str">
        <f aca="false">B17</f>
        <v>Str. Bistriţei</v>
      </c>
      <c r="U17" s="1" t="n">
        <f aca="false">A17</f>
        <v>9</v>
      </c>
    </row>
    <row r="18" customFormat="false" ht="17.35" hidden="false" customHeight="false" outlineLevel="0" collapsed="false">
      <c r="A18" s="22" t="n">
        <v>10</v>
      </c>
      <c r="B18" s="22" t="s">
        <v>42</v>
      </c>
      <c r="C18" s="31" t="s">
        <v>37</v>
      </c>
      <c r="D18" s="24" t="s">
        <v>31</v>
      </c>
      <c r="E18" s="25" t="n">
        <v>300</v>
      </c>
      <c r="F18" s="26" t="n">
        <v>7</v>
      </c>
      <c r="G18" s="25" t="n">
        <v>1800</v>
      </c>
      <c r="H18" s="27" t="n">
        <f aca="false">E18</f>
        <v>300</v>
      </c>
      <c r="I18" s="25" t="n">
        <v>1800</v>
      </c>
      <c r="J18" s="25" t="n">
        <v>1200</v>
      </c>
      <c r="K18" s="28" t="s">
        <v>32</v>
      </c>
      <c r="L18" s="25" t="n">
        <v>300</v>
      </c>
      <c r="M18" s="26" t="n">
        <v>0.8</v>
      </c>
      <c r="N18" s="26" t="n">
        <v>0.8</v>
      </c>
      <c r="O18" s="25" t="n">
        <f aca="false">L18*(M18+N18)</f>
        <v>480</v>
      </c>
      <c r="P18" s="25" t="n">
        <f aca="false">L18*(M18+N18)</f>
        <v>480</v>
      </c>
      <c r="Q18" s="28" t="s">
        <v>32</v>
      </c>
      <c r="R18" s="29" t="n">
        <v>480</v>
      </c>
      <c r="S18" s="30"/>
      <c r="T18" s="1" t="str">
        <f aca="false">B18</f>
        <v>Str. Viitorului</v>
      </c>
      <c r="U18" s="1" t="n">
        <f aca="false">A18</f>
        <v>10</v>
      </c>
    </row>
    <row r="19" customFormat="false" ht="17.35" hidden="false" customHeight="false" outlineLevel="0" collapsed="false">
      <c r="A19" s="22" t="n">
        <v>11</v>
      </c>
      <c r="B19" s="22" t="s">
        <v>43</v>
      </c>
      <c r="C19" s="31" t="s">
        <v>37</v>
      </c>
      <c r="D19" s="24" t="s">
        <v>31</v>
      </c>
      <c r="E19" s="25" t="n">
        <v>580</v>
      </c>
      <c r="F19" s="26" t="n">
        <v>7</v>
      </c>
      <c r="G19" s="25" t="n">
        <v>3480</v>
      </c>
      <c r="H19" s="27" t="n">
        <f aca="false">E19</f>
        <v>580</v>
      </c>
      <c r="I19" s="25" t="n">
        <v>3480</v>
      </c>
      <c r="J19" s="25" t="n">
        <v>2320</v>
      </c>
      <c r="K19" s="28" t="s">
        <v>32</v>
      </c>
      <c r="L19" s="25" t="n">
        <v>580</v>
      </c>
      <c r="M19" s="26" t="n">
        <v>1.5</v>
      </c>
      <c r="N19" s="26" t="n">
        <v>1.5</v>
      </c>
      <c r="O19" s="25" t="n">
        <f aca="false">L19*(M19+N19)</f>
        <v>1740</v>
      </c>
      <c r="P19" s="25" t="n">
        <f aca="false">L19*(M19+N19)</f>
        <v>1740</v>
      </c>
      <c r="Q19" s="28" t="s">
        <v>32</v>
      </c>
      <c r="R19" s="29" t="n">
        <v>1740</v>
      </c>
      <c r="S19" s="30"/>
      <c r="T19" s="1" t="str">
        <f aca="false">B19</f>
        <v>Str. Staţiunii</v>
      </c>
      <c r="U19" s="1" t="n">
        <f aca="false">A19</f>
        <v>11</v>
      </c>
    </row>
    <row r="20" customFormat="false" ht="33.15" hidden="false" customHeight="false" outlineLevel="0" collapsed="false">
      <c r="A20" s="22" t="n">
        <v>12</v>
      </c>
      <c r="B20" s="33" t="s">
        <v>44</v>
      </c>
      <c r="C20" s="31" t="s">
        <v>37</v>
      </c>
      <c r="D20" s="24" t="s">
        <v>31</v>
      </c>
      <c r="E20" s="25" t="n">
        <v>350</v>
      </c>
      <c r="F20" s="26" t="n">
        <v>7</v>
      </c>
      <c r="G20" s="25" t="n">
        <v>2100</v>
      </c>
      <c r="H20" s="27" t="n">
        <f aca="false">E20</f>
        <v>350</v>
      </c>
      <c r="I20" s="25" t="n">
        <v>2100</v>
      </c>
      <c r="J20" s="25" t="n">
        <v>1400</v>
      </c>
      <c r="K20" s="28" t="s">
        <v>32</v>
      </c>
      <c r="L20" s="25" t="n">
        <v>350</v>
      </c>
      <c r="M20" s="26" t="n">
        <v>0</v>
      </c>
      <c r="N20" s="26" t="n">
        <v>1</v>
      </c>
      <c r="O20" s="25" t="n">
        <f aca="false">L20*(M20+N20)</f>
        <v>350</v>
      </c>
      <c r="P20" s="25" t="n">
        <f aca="false">L20*(M20+N20)</f>
        <v>350</v>
      </c>
      <c r="Q20" s="28" t="s">
        <v>32</v>
      </c>
      <c r="R20" s="29" t="n">
        <v>350</v>
      </c>
      <c r="S20" s="30"/>
      <c r="T20" s="1" t="str">
        <f aca="false">B20</f>
        <v>Str. Pictor Şerban Rusu Arbore</v>
      </c>
      <c r="U20" s="1" t="n">
        <f aca="false">A20</f>
        <v>12</v>
      </c>
    </row>
    <row r="21" customFormat="false" ht="17.35" hidden="false" customHeight="false" outlineLevel="0" collapsed="false">
      <c r="A21" s="22" t="n">
        <v>13</v>
      </c>
      <c r="B21" s="22" t="s">
        <v>45</v>
      </c>
      <c r="C21" s="31" t="s">
        <v>37</v>
      </c>
      <c r="D21" s="24" t="s">
        <v>31</v>
      </c>
      <c r="E21" s="25" t="n">
        <v>530</v>
      </c>
      <c r="F21" s="26" t="n">
        <v>7</v>
      </c>
      <c r="G21" s="25" t="n">
        <v>1590</v>
      </c>
      <c r="H21" s="27" t="n">
        <f aca="false">E21</f>
        <v>530</v>
      </c>
      <c r="I21" s="25" t="n">
        <v>1590</v>
      </c>
      <c r="J21" s="25" t="n">
        <v>2120</v>
      </c>
      <c r="K21" s="28" t="s">
        <v>32</v>
      </c>
      <c r="L21" s="25" t="n">
        <v>530</v>
      </c>
      <c r="M21" s="26" t="n">
        <v>2</v>
      </c>
      <c r="N21" s="26" t="n">
        <v>2</v>
      </c>
      <c r="O21" s="25" t="n">
        <f aca="false">L21*(M21+N21)</f>
        <v>2120</v>
      </c>
      <c r="P21" s="25" t="n">
        <f aca="false">L21*(M21+N21)</f>
        <v>2120</v>
      </c>
      <c r="Q21" s="28" t="s">
        <v>32</v>
      </c>
      <c r="R21" s="29" t="n">
        <v>2120</v>
      </c>
      <c r="S21" s="30"/>
      <c r="T21" s="1" t="str">
        <f aca="false">B21</f>
        <v>Str. Slătioarei</v>
      </c>
      <c r="U21" s="1" t="n">
        <f aca="false">A21</f>
        <v>13</v>
      </c>
    </row>
    <row r="22" customFormat="false" ht="17.35" hidden="false" customHeight="false" outlineLevel="0" collapsed="false">
      <c r="A22" s="22" t="n">
        <v>14</v>
      </c>
      <c r="B22" s="22" t="s">
        <v>46</v>
      </c>
      <c r="C22" s="31" t="s">
        <v>37</v>
      </c>
      <c r="D22" s="24" t="s">
        <v>31</v>
      </c>
      <c r="E22" s="25" t="n">
        <v>310</v>
      </c>
      <c r="F22" s="26" t="n">
        <v>6</v>
      </c>
      <c r="G22" s="25" t="n">
        <v>1860</v>
      </c>
      <c r="H22" s="27" t="n">
        <f aca="false">E22</f>
        <v>310</v>
      </c>
      <c r="I22" s="25" t="n">
        <v>1860</v>
      </c>
      <c r="J22" s="25" t="n">
        <v>1240</v>
      </c>
      <c r="K22" s="28" t="s">
        <v>32</v>
      </c>
      <c r="L22" s="25" t="n">
        <v>310</v>
      </c>
      <c r="M22" s="26" t="n">
        <v>1</v>
      </c>
      <c r="N22" s="26" t="n">
        <v>1</v>
      </c>
      <c r="O22" s="25" t="n">
        <f aca="false">L22*(M22+N22)</f>
        <v>620</v>
      </c>
      <c r="P22" s="25" t="n">
        <f aca="false">L22*(M22+N22)</f>
        <v>620</v>
      </c>
      <c r="Q22" s="28" t="s">
        <v>32</v>
      </c>
      <c r="R22" s="29" t="n">
        <v>620</v>
      </c>
      <c r="S22" s="30"/>
      <c r="T22" s="1" t="str">
        <f aca="false">B22</f>
        <v>Str. Rulmentului</v>
      </c>
      <c r="U22" s="1" t="n">
        <f aca="false">A22</f>
        <v>14</v>
      </c>
    </row>
    <row r="23" customFormat="false" ht="17.35" hidden="false" customHeight="false" outlineLevel="0" collapsed="false">
      <c r="A23" s="22" t="n">
        <v>15</v>
      </c>
      <c r="B23" s="22" t="s">
        <v>47</v>
      </c>
      <c r="C23" s="31" t="s">
        <v>37</v>
      </c>
      <c r="D23" s="24" t="s">
        <v>31</v>
      </c>
      <c r="E23" s="25" t="n">
        <v>726</v>
      </c>
      <c r="F23" s="26" t="n">
        <v>6</v>
      </c>
      <c r="G23" s="25" t="n">
        <v>4356</v>
      </c>
      <c r="H23" s="27" t="n">
        <f aca="false">E23</f>
        <v>726</v>
      </c>
      <c r="I23" s="25" t="n">
        <v>4356</v>
      </c>
      <c r="J23" s="25" t="n">
        <v>2904</v>
      </c>
      <c r="K23" s="28" t="s">
        <v>32</v>
      </c>
      <c r="L23" s="25" t="n">
        <v>726</v>
      </c>
      <c r="M23" s="26" t="n">
        <v>1</v>
      </c>
      <c r="N23" s="26" t="n">
        <v>1</v>
      </c>
      <c r="O23" s="25" t="n">
        <f aca="false">L23*(M23+N23)</f>
        <v>1452</v>
      </c>
      <c r="P23" s="25" t="n">
        <f aca="false">L23*(M23+N23)</f>
        <v>1452</v>
      </c>
      <c r="Q23" s="28" t="s">
        <v>32</v>
      </c>
      <c r="R23" s="29" t="n">
        <v>1452</v>
      </c>
      <c r="S23" s="30"/>
      <c r="T23" s="1" t="str">
        <f aca="false">B23</f>
        <v>Str. Traian Țăranu</v>
      </c>
      <c r="U23" s="1" t="n">
        <f aca="false">A23</f>
        <v>15</v>
      </c>
    </row>
    <row r="24" customFormat="false" ht="17.35" hidden="false" customHeight="false" outlineLevel="0" collapsed="false">
      <c r="A24" s="22"/>
      <c r="B24" s="34" t="s">
        <v>48</v>
      </c>
      <c r="C24" s="31"/>
      <c r="D24" s="24"/>
      <c r="E24" s="35"/>
      <c r="F24" s="35"/>
      <c r="G24" s="35" t="n">
        <f aca="false">SUM(G9:G23)</f>
        <v>64623</v>
      </c>
      <c r="H24" s="27"/>
      <c r="I24" s="35" t="n">
        <f aca="false">SUM(I9:I23)</f>
        <v>64623</v>
      </c>
      <c r="J24" s="35" t="n">
        <f aca="false">SUM(J9:J23)</f>
        <v>40092</v>
      </c>
      <c r="K24" s="28"/>
      <c r="L24" s="25"/>
      <c r="M24" s="26"/>
      <c r="N24" s="26"/>
      <c r="O24" s="35" t="n">
        <f aca="false">SUM(O9:O23)</f>
        <v>29402.5</v>
      </c>
      <c r="P24" s="35" t="n">
        <f aca="false">SUM(P9:P23)</f>
        <v>29402.5</v>
      </c>
      <c r="Q24" s="36"/>
      <c r="R24" s="37" t="n">
        <f aca="false">SUM(R9:R23)</f>
        <v>29402.5</v>
      </c>
      <c r="S24" s="30"/>
    </row>
    <row r="25" customFormat="false" ht="17.35" hidden="false" customHeight="false" outlineLevel="0" collapsed="false">
      <c r="A25" s="38"/>
      <c r="B25" s="39"/>
      <c r="C25" s="40"/>
      <c r="D25" s="41"/>
      <c r="E25" s="42"/>
      <c r="F25" s="43"/>
      <c r="G25" s="44"/>
      <c r="H25" s="45"/>
      <c r="I25" s="44"/>
      <c r="J25" s="44"/>
      <c r="K25" s="46"/>
      <c r="L25" s="42"/>
      <c r="M25" s="43"/>
      <c r="N25" s="43"/>
      <c r="O25" s="44"/>
      <c r="P25" s="44"/>
      <c r="Q25" s="47"/>
      <c r="R25" s="48"/>
      <c r="S25" s="49"/>
    </row>
    <row r="26" customFormat="false" ht="17.35" hidden="false" customHeight="false" outlineLevel="0" collapsed="false">
      <c r="A26" s="22"/>
      <c r="B26" s="19" t="s">
        <v>49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30"/>
    </row>
    <row r="27" customFormat="false" ht="17.35" hidden="false" customHeight="false" outlineLevel="0" collapsed="false">
      <c r="A27" s="22" t="n">
        <v>16</v>
      </c>
      <c r="B27" s="22" t="s">
        <v>50</v>
      </c>
      <c r="C27" s="31" t="s">
        <v>51</v>
      </c>
      <c r="D27" s="24" t="s">
        <v>31</v>
      </c>
      <c r="E27" s="25" t="n">
        <v>700</v>
      </c>
      <c r="F27" s="26" t="n">
        <v>7</v>
      </c>
      <c r="G27" s="25" t="n">
        <v>1750</v>
      </c>
      <c r="H27" s="27" t="n">
        <f aca="false">E27</f>
        <v>700</v>
      </c>
      <c r="I27" s="25" t="n">
        <v>1750</v>
      </c>
      <c r="J27" s="25" t="n">
        <v>2800</v>
      </c>
      <c r="K27" s="28" t="s">
        <v>32</v>
      </c>
      <c r="L27" s="25" t="n">
        <v>700</v>
      </c>
      <c r="M27" s="26" t="n">
        <v>1.5</v>
      </c>
      <c r="N27" s="26" t="n">
        <v>1.5</v>
      </c>
      <c r="O27" s="25" t="n">
        <f aca="false">L27*(M27+N27)</f>
        <v>2100</v>
      </c>
      <c r="P27" s="25" t="n">
        <f aca="false">L27*(M27+N27)</f>
        <v>2100</v>
      </c>
      <c r="Q27" s="28" t="s">
        <v>32</v>
      </c>
      <c r="R27" s="29" t="n">
        <v>2100</v>
      </c>
      <c r="S27" s="30"/>
      <c r="T27" s="1" t="str">
        <f aca="false">B27</f>
        <v>Str. Măgurei</v>
      </c>
      <c r="U27" s="1" t="n">
        <f aca="false">A27</f>
        <v>16</v>
      </c>
    </row>
    <row r="28" customFormat="false" ht="17.35" hidden="false" customHeight="false" outlineLevel="0" collapsed="false">
      <c r="A28" s="22" t="n">
        <v>17</v>
      </c>
      <c r="B28" s="22" t="s">
        <v>52</v>
      </c>
      <c r="C28" s="31" t="s">
        <v>51</v>
      </c>
      <c r="D28" s="24" t="s">
        <v>31</v>
      </c>
      <c r="E28" s="25" t="n">
        <v>73</v>
      </c>
      <c r="F28" s="26" t="n">
        <v>3.5</v>
      </c>
      <c r="G28" s="25" t="n">
        <v>183</v>
      </c>
      <c r="H28" s="27" t="n">
        <f aca="false">E28</f>
        <v>73</v>
      </c>
      <c r="I28" s="25" t="n">
        <v>183</v>
      </c>
      <c r="J28" s="25" t="n">
        <v>292</v>
      </c>
      <c r="K28" s="28" t="s">
        <v>32</v>
      </c>
      <c r="L28" s="25" t="n">
        <v>73</v>
      </c>
      <c r="M28" s="26" t="n">
        <v>0.6</v>
      </c>
      <c r="N28" s="26" t="n">
        <v>0.6</v>
      </c>
      <c r="O28" s="25" t="n">
        <f aca="false">L28*(M28+N28)</f>
        <v>87.6</v>
      </c>
      <c r="P28" s="25" t="n">
        <f aca="false">L28*(M28+N28)</f>
        <v>87.6</v>
      </c>
      <c r="Q28" s="28" t="s">
        <v>32</v>
      </c>
      <c r="R28" s="29" t="n">
        <v>87.6</v>
      </c>
      <c r="S28" s="30"/>
      <c r="T28" s="1" t="str">
        <f aca="false">B28</f>
        <v>Str. Castanilor</v>
      </c>
      <c r="U28" s="1" t="n">
        <f aca="false">A28</f>
        <v>17</v>
      </c>
    </row>
    <row r="29" customFormat="false" ht="17.35" hidden="false" customHeight="false" outlineLevel="0" collapsed="false">
      <c r="A29" s="22" t="n">
        <v>18</v>
      </c>
      <c r="B29" s="22" t="s">
        <v>53</v>
      </c>
      <c r="C29" s="31" t="s">
        <v>51</v>
      </c>
      <c r="D29" s="24" t="s">
        <v>31</v>
      </c>
      <c r="E29" s="25" t="n">
        <v>100</v>
      </c>
      <c r="F29" s="26" t="n">
        <v>5</v>
      </c>
      <c r="G29" s="25" t="n">
        <v>250</v>
      </c>
      <c r="H29" s="27" t="n">
        <f aca="false">E29</f>
        <v>100</v>
      </c>
      <c r="I29" s="25" t="n">
        <v>250</v>
      </c>
      <c r="J29" s="25" t="n">
        <v>400</v>
      </c>
      <c r="K29" s="28" t="s">
        <v>32</v>
      </c>
      <c r="L29" s="25" t="n">
        <v>100</v>
      </c>
      <c r="M29" s="26" t="n">
        <v>0.8</v>
      </c>
      <c r="N29" s="26" t="n">
        <v>0.8</v>
      </c>
      <c r="O29" s="25" t="n">
        <f aca="false">L29*(M29+N29)</f>
        <v>160</v>
      </c>
      <c r="P29" s="25" t="n">
        <f aca="false">L29*(M29+N29)</f>
        <v>160</v>
      </c>
      <c r="Q29" s="28" t="s">
        <v>32</v>
      </c>
      <c r="R29" s="29" t="n">
        <v>160</v>
      </c>
      <c r="S29" s="30"/>
      <c r="T29" s="1" t="str">
        <f aca="false">B29</f>
        <v>Str. Duzilor</v>
      </c>
      <c r="U29" s="1" t="n">
        <f aca="false">A29</f>
        <v>18</v>
      </c>
    </row>
    <row r="30" customFormat="false" ht="17.35" hidden="false" customHeight="false" outlineLevel="0" collapsed="false">
      <c r="A30" s="22" t="n">
        <v>19</v>
      </c>
      <c r="B30" s="22" t="s">
        <v>54</v>
      </c>
      <c r="C30" s="31" t="s">
        <v>51</v>
      </c>
      <c r="D30" s="24" t="s">
        <v>31</v>
      </c>
      <c r="E30" s="25" t="n">
        <v>100</v>
      </c>
      <c r="F30" s="26" t="n">
        <v>5</v>
      </c>
      <c r="G30" s="25" t="n">
        <v>250</v>
      </c>
      <c r="H30" s="27" t="n">
        <f aca="false">E30</f>
        <v>100</v>
      </c>
      <c r="I30" s="25" t="n">
        <v>250</v>
      </c>
      <c r="J30" s="25" t="n">
        <v>400</v>
      </c>
      <c r="K30" s="28" t="s">
        <v>32</v>
      </c>
      <c r="L30" s="25" t="n">
        <v>100</v>
      </c>
      <c r="M30" s="26" t="n">
        <v>1</v>
      </c>
      <c r="N30" s="26" t="n">
        <v>1</v>
      </c>
      <c r="O30" s="25" t="n">
        <f aca="false">L30*(M30+N30)</f>
        <v>200</v>
      </c>
      <c r="P30" s="25" t="n">
        <f aca="false">L30*(M30+N30)</f>
        <v>200</v>
      </c>
      <c r="Q30" s="28" t="s">
        <v>32</v>
      </c>
      <c r="R30" s="29" t="n">
        <v>200</v>
      </c>
      <c r="S30" s="30"/>
      <c r="T30" s="1" t="str">
        <f aca="false">B30</f>
        <v>Str. Mesteacănului</v>
      </c>
      <c r="U30" s="1" t="n">
        <f aca="false">A30</f>
        <v>19</v>
      </c>
    </row>
    <row r="31" customFormat="false" ht="17.35" hidden="false" customHeight="false" outlineLevel="0" collapsed="false">
      <c r="A31" s="22" t="n">
        <v>20</v>
      </c>
      <c r="B31" s="22" t="s">
        <v>55</v>
      </c>
      <c r="C31" s="31" t="s">
        <v>51</v>
      </c>
      <c r="D31" s="24" t="s">
        <v>31</v>
      </c>
      <c r="E31" s="25" t="n">
        <v>300</v>
      </c>
      <c r="F31" s="26" t="n">
        <v>4.7</v>
      </c>
      <c r="G31" s="25" t="n">
        <v>750</v>
      </c>
      <c r="H31" s="27" t="n">
        <f aca="false">E31</f>
        <v>300</v>
      </c>
      <c r="I31" s="25" t="n">
        <v>750</v>
      </c>
      <c r="J31" s="25" t="n">
        <v>1200</v>
      </c>
      <c r="K31" s="28" t="s">
        <v>32</v>
      </c>
      <c r="L31" s="25" t="n">
        <v>300</v>
      </c>
      <c r="M31" s="26" t="n">
        <v>0</v>
      </c>
      <c r="N31" s="26" t="n">
        <v>1</v>
      </c>
      <c r="O31" s="25" t="n">
        <f aca="false">L31*(M31+N31)</f>
        <v>300</v>
      </c>
      <c r="P31" s="25" t="n">
        <f aca="false">L31*(M31+N31)</f>
        <v>300</v>
      </c>
      <c r="Q31" s="28" t="s">
        <v>32</v>
      </c>
      <c r="R31" s="29" t="n">
        <v>300</v>
      </c>
      <c r="S31" s="30"/>
      <c r="T31" s="1" t="str">
        <f aca="false">B31</f>
        <v>Str. G-ral L. Mociulschi</v>
      </c>
      <c r="U31" s="1" t="n">
        <f aca="false">A31</f>
        <v>20</v>
      </c>
    </row>
    <row r="32" customFormat="false" ht="33.15" hidden="false" customHeight="false" outlineLevel="0" collapsed="false">
      <c r="A32" s="22" t="n">
        <v>21</v>
      </c>
      <c r="B32" s="33" t="s">
        <v>56</v>
      </c>
      <c r="C32" s="31" t="s">
        <v>51</v>
      </c>
      <c r="D32" s="24" t="s">
        <v>31</v>
      </c>
      <c r="E32" s="25" t="n">
        <v>140</v>
      </c>
      <c r="F32" s="26" t="n">
        <v>3</v>
      </c>
      <c r="G32" s="25" t="n">
        <v>350</v>
      </c>
      <c r="H32" s="27" t="n">
        <f aca="false">E32</f>
        <v>140</v>
      </c>
      <c r="I32" s="25" t="n">
        <v>350</v>
      </c>
      <c r="J32" s="25" t="n">
        <v>560</v>
      </c>
      <c r="K32" s="28" t="s">
        <v>32</v>
      </c>
      <c r="L32" s="25" t="n">
        <v>0</v>
      </c>
      <c r="M32" s="26" t="n">
        <v>0</v>
      </c>
      <c r="N32" s="26" t="n">
        <v>0</v>
      </c>
      <c r="O32" s="25" t="n">
        <f aca="false">L32*(M32+N32)</f>
        <v>0</v>
      </c>
      <c r="P32" s="25" t="n">
        <f aca="false">L32*(M32+N32)</f>
        <v>0</v>
      </c>
      <c r="Q32" s="28" t="s">
        <v>32</v>
      </c>
      <c r="R32" s="29" t="n">
        <v>0</v>
      </c>
      <c r="S32" s="30"/>
      <c r="T32" s="1" t="str">
        <f aca="false">B32</f>
        <v>Aleea Gavril Tudoraş fosta piață</v>
      </c>
      <c r="U32" s="1" t="n">
        <f aca="false">A32</f>
        <v>21</v>
      </c>
    </row>
    <row r="33" customFormat="false" ht="17.35" hidden="false" customHeight="false" outlineLevel="0" collapsed="false">
      <c r="A33" s="22"/>
      <c r="B33" s="34" t="s">
        <v>48</v>
      </c>
      <c r="C33" s="31"/>
      <c r="D33" s="24"/>
      <c r="E33" s="25"/>
      <c r="F33" s="26"/>
      <c r="G33" s="35" t="n">
        <f aca="false">SUM(G27:G32)</f>
        <v>3533</v>
      </c>
      <c r="H33" s="35" t="n">
        <f aca="false">SUM(H27:H32)</f>
        <v>1413</v>
      </c>
      <c r="I33" s="35" t="n">
        <f aca="false">SUM(I27:I32)</f>
        <v>3533</v>
      </c>
      <c r="J33" s="35" t="n">
        <f aca="false">SUM(J27:J32)</f>
        <v>5652</v>
      </c>
      <c r="K33" s="28"/>
      <c r="L33" s="25"/>
      <c r="M33" s="26"/>
      <c r="N33" s="26"/>
      <c r="O33" s="35" t="n">
        <f aca="false">SUM(O27:O32)</f>
        <v>2847.6</v>
      </c>
      <c r="P33" s="35" t="n">
        <f aca="false">SUM(P27:P32)</f>
        <v>2847.6</v>
      </c>
      <c r="Q33" s="36"/>
      <c r="R33" s="35" t="n">
        <f aca="false">SUM(R27:R32)</f>
        <v>2847.6</v>
      </c>
      <c r="S33" s="30"/>
    </row>
    <row r="34" customFormat="false" ht="17.35" hidden="false" customHeight="false" outlineLevel="0" collapsed="false">
      <c r="A34" s="38"/>
      <c r="B34" s="39"/>
      <c r="C34" s="40"/>
      <c r="D34" s="41"/>
      <c r="E34" s="42"/>
      <c r="F34" s="43"/>
      <c r="G34" s="44"/>
      <c r="H34" s="44"/>
      <c r="I34" s="44"/>
      <c r="J34" s="44"/>
      <c r="K34" s="46"/>
      <c r="L34" s="42"/>
      <c r="M34" s="43"/>
      <c r="N34" s="43"/>
      <c r="O34" s="44"/>
      <c r="P34" s="44"/>
      <c r="Q34" s="47"/>
      <c r="R34" s="44"/>
      <c r="S34" s="49"/>
    </row>
    <row r="35" customFormat="false" ht="17.35" hidden="false" customHeight="false" outlineLevel="0" collapsed="false">
      <c r="A35" s="22"/>
      <c r="B35" s="19" t="s">
        <v>57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30"/>
    </row>
    <row r="36" customFormat="false" ht="17.35" hidden="false" customHeight="false" outlineLevel="0" collapsed="false">
      <c r="A36" s="22" t="n">
        <v>22</v>
      </c>
      <c r="B36" s="22" t="s">
        <v>58</v>
      </c>
      <c r="C36" s="31" t="s">
        <v>59</v>
      </c>
      <c r="D36" s="24" t="s">
        <v>31</v>
      </c>
      <c r="E36" s="25" t="n">
        <v>0</v>
      </c>
      <c r="F36" s="50" t="n">
        <v>0</v>
      </c>
      <c r="G36" s="25" t="n">
        <v>1600</v>
      </c>
      <c r="H36" s="28" t="s">
        <v>60</v>
      </c>
      <c r="I36" s="25" t="n">
        <v>1600</v>
      </c>
      <c r="J36" s="25" t="n">
        <v>1600</v>
      </c>
      <c r="K36" s="28" t="s">
        <v>32</v>
      </c>
      <c r="L36" s="25" t="n">
        <v>0</v>
      </c>
      <c r="M36" s="26" t="n">
        <v>0</v>
      </c>
      <c r="N36" s="26" t="n">
        <v>0</v>
      </c>
      <c r="O36" s="25" t="n">
        <f aca="false">L36*(M36+N36)</f>
        <v>0</v>
      </c>
      <c r="P36" s="25" t="n">
        <v>0</v>
      </c>
      <c r="Q36" s="28" t="s">
        <v>61</v>
      </c>
      <c r="R36" s="29" t="n">
        <v>0</v>
      </c>
      <c r="S36" s="30"/>
      <c r="T36" s="1" t="str">
        <f aca="false">B36</f>
        <v>Parcare spate bl. Nistru</v>
      </c>
      <c r="U36" s="1" t="n">
        <f aca="false">A36</f>
        <v>22</v>
      </c>
    </row>
    <row r="37" customFormat="false" ht="17.35" hidden="false" customHeight="false" outlineLevel="0" collapsed="false">
      <c r="A37" s="22" t="n">
        <v>23</v>
      </c>
      <c r="B37" s="22" t="s">
        <v>62</v>
      </c>
      <c r="C37" s="31" t="s">
        <v>59</v>
      </c>
      <c r="D37" s="24" t="s">
        <v>31</v>
      </c>
      <c r="E37" s="25" t="n">
        <v>0</v>
      </c>
      <c r="F37" s="50" t="n">
        <v>0</v>
      </c>
      <c r="G37" s="25" t="n">
        <v>850</v>
      </c>
      <c r="H37" s="28" t="s">
        <v>60</v>
      </c>
      <c r="I37" s="25" t="n">
        <v>850</v>
      </c>
      <c r="J37" s="25" t="n">
        <v>850</v>
      </c>
      <c r="K37" s="28" t="s">
        <v>32</v>
      </c>
      <c r="L37" s="25" t="n">
        <v>0</v>
      </c>
      <c r="M37" s="26" t="n">
        <v>0</v>
      </c>
      <c r="N37" s="26" t="n">
        <v>0</v>
      </c>
      <c r="O37" s="25" t="n">
        <f aca="false">L37*(M37+N37)</f>
        <v>0</v>
      </c>
      <c r="P37" s="25" t="n">
        <v>0</v>
      </c>
      <c r="Q37" s="28" t="s">
        <v>61</v>
      </c>
      <c r="R37" s="29" t="n">
        <v>0</v>
      </c>
      <c r="S37" s="30"/>
      <c r="T37" s="1" t="str">
        <f aca="false">B37</f>
        <v>Esplanada bloc Agapia</v>
      </c>
      <c r="U37" s="1" t="n">
        <f aca="false">A37</f>
        <v>23</v>
      </c>
    </row>
    <row r="38" customFormat="false" ht="33.15" hidden="false" customHeight="false" outlineLevel="0" collapsed="false">
      <c r="A38" s="22" t="n">
        <v>24</v>
      </c>
      <c r="B38" s="33" t="s">
        <v>63</v>
      </c>
      <c r="C38" s="31" t="s">
        <v>59</v>
      </c>
      <c r="D38" s="28" t="s">
        <v>31</v>
      </c>
      <c r="E38" s="25" t="n">
        <v>0</v>
      </c>
      <c r="F38" s="50" t="n">
        <v>0</v>
      </c>
      <c r="G38" s="25" t="n">
        <v>370</v>
      </c>
      <c r="H38" s="28" t="s">
        <v>60</v>
      </c>
      <c r="I38" s="25" t="n">
        <v>370</v>
      </c>
      <c r="J38" s="25" t="n">
        <v>370</v>
      </c>
      <c r="K38" s="28" t="s">
        <v>32</v>
      </c>
      <c r="L38" s="25" t="n">
        <v>0</v>
      </c>
      <c r="M38" s="26" t="n">
        <v>0</v>
      </c>
      <c r="N38" s="26" t="n">
        <v>0</v>
      </c>
      <c r="O38" s="25" t="n">
        <v>0</v>
      </c>
      <c r="P38" s="25" t="n">
        <v>0</v>
      </c>
      <c r="Q38" s="28" t="s">
        <v>61</v>
      </c>
      <c r="R38" s="29" t="n">
        <v>0</v>
      </c>
      <c r="S38" s="30"/>
    </row>
    <row r="39" customFormat="false" ht="33.15" hidden="false" customHeight="false" outlineLevel="0" collapsed="false">
      <c r="A39" s="22" t="n">
        <v>25</v>
      </c>
      <c r="B39" s="33" t="s">
        <v>64</v>
      </c>
      <c r="C39" s="31" t="s">
        <v>59</v>
      </c>
      <c r="D39" s="28" t="s">
        <v>31</v>
      </c>
      <c r="E39" s="25" t="n">
        <v>0</v>
      </c>
      <c r="F39" s="50" t="n">
        <v>0</v>
      </c>
      <c r="G39" s="25" t="n">
        <v>965</v>
      </c>
      <c r="H39" s="28" t="s">
        <v>60</v>
      </c>
      <c r="I39" s="25" t="n">
        <v>965</v>
      </c>
      <c r="J39" s="25" t="n">
        <v>965</v>
      </c>
      <c r="K39" s="28" t="s">
        <v>32</v>
      </c>
      <c r="L39" s="25" t="n">
        <v>0</v>
      </c>
      <c r="M39" s="26" t="n">
        <v>0</v>
      </c>
      <c r="N39" s="26" t="n">
        <v>0</v>
      </c>
      <c r="O39" s="25" t="n">
        <v>0</v>
      </c>
      <c r="P39" s="25" t="n">
        <v>0</v>
      </c>
      <c r="Q39" s="28" t="s">
        <v>61</v>
      </c>
      <c r="R39" s="29" t="n">
        <v>0</v>
      </c>
      <c r="S39" s="30"/>
    </row>
    <row r="40" customFormat="false" ht="17.35" hidden="false" customHeight="false" outlineLevel="0" collapsed="false">
      <c r="A40" s="22" t="n">
        <v>26</v>
      </c>
      <c r="B40" s="22" t="s">
        <v>65</v>
      </c>
      <c r="C40" s="31" t="s">
        <v>59</v>
      </c>
      <c r="D40" s="28" t="s">
        <v>66</v>
      </c>
      <c r="E40" s="25" t="n">
        <v>0</v>
      </c>
      <c r="F40" s="50" t="n">
        <v>0</v>
      </c>
      <c r="G40" s="25" t="n">
        <v>9184</v>
      </c>
      <c r="H40" s="28" t="s">
        <v>60</v>
      </c>
      <c r="I40" s="25" t="n">
        <v>9184</v>
      </c>
      <c r="J40" s="25" t="n">
        <v>9184</v>
      </c>
      <c r="K40" s="28" t="s">
        <v>32</v>
      </c>
      <c r="L40" s="25" t="n">
        <v>0</v>
      </c>
      <c r="M40" s="26" t="n">
        <v>0</v>
      </c>
      <c r="N40" s="26" t="n">
        <v>0</v>
      </c>
      <c r="O40" s="25" t="n">
        <v>0</v>
      </c>
      <c r="P40" s="25" t="n">
        <v>0</v>
      </c>
      <c r="Q40" s="28" t="s">
        <v>61</v>
      </c>
      <c r="R40" s="29" t="n">
        <v>0</v>
      </c>
      <c r="S40" s="30"/>
    </row>
    <row r="41" customFormat="false" ht="17.35" hidden="false" customHeight="false" outlineLevel="0" collapsed="false">
      <c r="A41" s="22" t="n">
        <v>27</v>
      </c>
      <c r="B41" s="22" t="s">
        <v>67</v>
      </c>
      <c r="C41" s="31" t="s">
        <v>59</v>
      </c>
      <c r="D41" s="28" t="s">
        <v>66</v>
      </c>
      <c r="E41" s="25" t="n">
        <v>0</v>
      </c>
      <c r="F41" s="50" t="n">
        <v>0</v>
      </c>
      <c r="G41" s="25" t="n">
        <v>2187</v>
      </c>
      <c r="H41" s="28" t="s">
        <v>60</v>
      </c>
      <c r="I41" s="25" t="n">
        <v>2187</v>
      </c>
      <c r="J41" s="25" t="n">
        <v>2187</v>
      </c>
      <c r="K41" s="28" t="s">
        <v>32</v>
      </c>
      <c r="L41" s="25" t="n">
        <v>0</v>
      </c>
      <c r="M41" s="26" t="n">
        <v>0</v>
      </c>
      <c r="N41" s="26" t="n">
        <v>0</v>
      </c>
      <c r="O41" s="25" t="n">
        <v>0</v>
      </c>
      <c r="P41" s="25" t="n">
        <v>0</v>
      </c>
      <c r="Q41" s="28" t="s">
        <v>61</v>
      </c>
      <c r="R41" s="29" t="n">
        <v>0</v>
      </c>
      <c r="S41" s="30"/>
    </row>
    <row r="42" customFormat="false" ht="33.15" hidden="false" customHeight="false" outlineLevel="0" collapsed="false">
      <c r="A42" s="22" t="n">
        <v>28</v>
      </c>
      <c r="B42" s="33" t="s">
        <v>68</v>
      </c>
      <c r="C42" s="31" t="s">
        <v>59</v>
      </c>
      <c r="D42" s="28" t="s">
        <v>31</v>
      </c>
      <c r="E42" s="25" t="n">
        <v>0</v>
      </c>
      <c r="F42" s="50" t="n">
        <v>0</v>
      </c>
      <c r="G42" s="25" t="n">
        <v>1600</v>
      </c>
      <c r="H42" s="28" t="s">
        <v>60</v>
      </c>
      <c r="I42" s="25" t="n">
        <v>1600</v>
      </c>
      <c r="J42" s="25" t="n">
        <v>1600</v>
      </c>
      <c r="K42" s="28" t="s">
        <v>32</v>
      </c>
      <c r="L42" s="25" t="n">
        <v>0</v>
      </c>
      <c r="M42" s="26" t="n">
        <v>0</v>
      </c>
      <c r="N42" s="26" t="n">
        <v>0</v>
      </c>
      <c r="O42" s="25" t="n">
        <v>0</v>
      </c>
      <c r="P42" s="25" t="n">
        <v>0</v>
      </c>
      <c r="Q42" s="28" t="s">
        <v>61</v>
      </c>
      <c r="R42" s="29" t="n">
        <v>0</v>
      </c>
      <c r="S42" s="30"/>
    </row>
    <row r="43" customFormat="false" ht="17.35" hidden="false" customHeight="false" outlineLevel="0" collapsed="false">
      <c r="A43" s="22"/>
      <c r="B43" s="34" t="s">
        <v>48</v>
      </c>
      <c r="C43" s="31" t="s">
        <v>59</v>
      </c>
      <c r="D43" s="24"/>
      <c r="E43" s="25"/>
      <c r="F43" s="25"/>
      <c r="G43" s="35" t="n">
        <f aca="false">SUM(G36:G42)</f>
        <v>16756</v>
      </c>
      <c r="H43" s="27"/>
      <c r="I43" s="35" t="n">
        <f aca="false">SUM(I36:I42)</f>
        <v>16756</v>
      </c>
      <c r="J43" s="35" t="n">
        <f aca="false">SUM(J36:J42)</f>
        <v>16756</v>
      </c>
      <c r="K43" s="28"/>
      <c r="L43" s="25"/>
      <c r="M43" s="26"/>
      <c r="N43" s="26"/>
      <c r="O43" s="35" t="n">
        <f aca="false">SUM(O36:O42)</f>
        <v>0</v>
      </c>
      <c r="P43" s="35" t="n">
        <f aca="false">SUM(P36:P42)</f>
        <v>0</v>
      </c>
      <c r="Q43" s="35"/>
      <c r="R43" s="35" t="n">
        <f aca="false">SUM(R36:R42)</f>
        <v>0</v>
      </c>
      <c r="S43" s="51"/>
      <c r="T43" s="1" t="str">
        <f aca="false">B43</f>
        <v>Total suprafață</v>
      </c>
      <c r="U43" s="1" t="n">
        <f aca="false">A43</f>
        <v>0</v>
      </c>
    </row>
    <row r="44" customFormat="false" ht="17.35" hidden="false" customHeight="false" outlineLevel="0" collapsed="false">
      <c r="A44" s="38"/>
      <c r="B44" s="39"/>
      <c r="C44" s="40"/>
      <c r="D44" s="41"/>
      <c r="E44" s="42"/>
      <c r="F44" s="42"/>
      <c r="G44" s="44"/>
      <c r="H44" s="45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51"/>
    </row>
    <row r="45" customFormat="false" ht="17.35" hidden="false" customHeight="false" outlineLevel="0" collapsed="false">
      <c r="A45" s="38"/>
      <c r="B45" s="52" t="s">
        <v>69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customFormat="false" ht="17.35" hidden="false" customHeight="false" outlineLevel="0" collapsed="false">
      <c r="A46" s="38"/>
      <c r="B46" s="53" t="s">
        <v>70</v>
      </c>
      <c r="C46" s="54"/>
      <c r="D46" s="55"/>
      <c r="E46" s="56"/>
      <c r="F46" s="57"/>
      <c r="G46" s="57"/>
      <c r="H46" s="56"/>
      <c r="I46" s="58"/>
      <c r="J46" s="58"/>
      <c r="K46" s="54"/>
      <c r="L46" s="59" t="s">
        <v>71</v>
      </c>
      <c r="M46" s="60"/>
      <c r="N46" s="61"/>
      <c r="O46" s="56"/>
      <c r="P46" s="57"/>
      <c r="Q46" s="62"/>
      <c r="R46" s="45"/>
      <c r="S46" s="63"/>
      <c r="T46" s="64"/>
      <c r="U46" s="63"/>
    </row>
    <row r="47" customFormat="false" ht="17.35" hidden="false" customHeight="false" outlineLevel="0" collapsed="false">
      <c r="A47" s="38"/>
      <c r="B47" s="65" t="s">
        <v>72</v>
      </c>
      <c r="C47" s="59"/>
      <c r="D47" s="66"/>
      <c r="E47" s="67" t="n">
        <f aca="false">E48+E49+E50</f>
        <v>84912</v>
      </c>
      <c r="F47" s="68" t="s">
        <v>73</v>
      </c>
      <c r="G47" s="55"/>
      <c r="H47" s="56"/>
      <c r="I47" s="58"/>
      <c r="J47" s="69"/>
      <c r="K47" s="70" t="s">
        <v>72</v>
      </c>
      <c r="L47" s="66"/>
      <c r="M47" s="71"/>
      <c r="N47" s="61"/>
      <c r="O47" s="55"/>
      <c r="P47" s="67" t="n">
        <f aca="false">P48+P49+P50</f>
        <v>32250.1</v>
      </c>
      <c r="Q47" s="72" t="s">
        <v>73</v>
      </c>
      <c r="R47" s="45"/>
      <c r="S47" s="63"/>
      <c r="T47" s="64"/>
      <c r="U47" s="63"/>
    </row>
    <row r="48" customFormat="false" ht="17.35" hidden="false" customHeight="false" outlineLevel="0" collapsed="false">
      <c r="A48" s="38"/>
      <c r="B48" s="73" t="s">
        <v>74</v>
      </c>
      <c r="C48" s="59"/>
      <c r="D48" s="66"/>
      <c r="E48" s="74" t="n">
        <f aca="false">G24</f>
        <v>64623</v>
      </c>
      <c r="F48" s="75" t="s">
        <v>73</v>
      </c>
      <c r="G48" s="55"/>
      <c r="H48" s="56"/>
      <c r="I48" s="58"/>
      <c r="J48" s="69"/>
      <c r="K48" s="76" t="s">
        <v>74</v>
      </c>
      <c r="L48" s="66"/>
      <c r="M48" s="71"/>
      <c r="N48" s="61"/>
      <c r="O48" s="55"/>
      <c r="P48" s="74" t="n">
        <f aca="false">O24</f>
        <v>29402.5</v>
      </c>
      <c r="Q48" s="77" t="s">
        <v>73</v>
      </c>
      <c r="R48" s="45"/>
      <c r="S48" s="63"/>
      <c r="T48" s="64"/>
      <c r="U48" s="63"/>
    </row>
    <row r="49" customFormat="false" ht="17.35" hidden="false" customHeight="false" outlineLevel="0" collapsed="false">
      <c r="A49" s="38"/>
      <c r="B49" s="73" t="s">
        <v>75</v>
      </c>
      <c r="C49" s="59"/>
      <c r="D49" s="66"/>
      <c r="E49" s="74" t="n">
        <f aca="false">G33</f>
        <v>3533</v>
      </c>
      <c r="F49" s="75" t="s">
        <v>73</v>
      </c>
      <c r="G49" s="55"/>
      <c r="H49" s="56"/>
      <c r="I49" s="58"/>
      <c r="J49" s="69"/>
      <c r="K49" s="76" t="s">
        <v>75</v>
      </c>
      <c r="L49" s="66"/>
      <c r="M49" s="71"/>
      <c r="N49" s="61"/>
      <c r="O49" s="55"/>
      <c r="P49" s="74" t="n">
        <f aca="false">O33</f>
        <v>2847.6</v>
      </c>
      <c r="Q49" s="77" t="s">
        <v>73</v>
      </c>
      <c r="R49" s="45"/>
      <c r="S49" s="63"/>
      <c r="T49" s="64"/>
      <c r="U49" s="63"/>
    </row>
    <row r="50" customFormat="false" ht="17.35" hidden="false" customHeight="false" outlineLevel="0" collapsed="false">
      <c r="A50" s="38"/>
      <c r="B50" s="73" t="s">
        <v>76</v>
      </c>
      <c r="C50" s="59"/>
      <c r="D50" s="66"/>
      <c r="E50" s="74" t="n">
        <f aca="false">G43</f>
        <v>16756</v>
      </c>
      <c r="F50" s="75" t="s">
        <v>73</v>
      </c>
      <c r="G50" s="55"/>
      <c r="H50" s="56"/>
      <c r="I50" s="58"/>
      <c r="J50" s="69"/>
      <c r="K50" s="76" t="s">
        <v>76</v>
      </c>
      <c r="L50" s="66"/>
      <c r="M50" s="71"/>
      <c r="N50" s="61"/>
      <c r="O50" s="55"/>
      <c r="P50" s="78" t="n">
        <f aca="false">O43</f>
        <v>0</v>
      </c>
      <c r="Q50" s="77" t="s">
        <v>73</v>
      </c>
      <c r="R50" s="45"/>
      <c r="S50" s="63"/>
      <c r="T50" s="64"/>
      <c r="U50" s="63"/>
    </row>
    <row r="51" customFormat="false" ht="17.35" hidden="false" customHeight="false" outlineLevel="0" collapsed="false">
      <c r="A51" s="38"/>
      <c r="B51" s="65" t="s">
        <v>77</v>
      </c>
      <c r="C51" s="59"/>
      <c r="D51" s="66"/>
      <c r="E51" s="67" t="n">
        <f aca="false">E52+E53+E54</f>
        <v>84912</v>
      </c>
      <c r="F51" s="68" t="s">
        <v>73</v>
      </c>
      <c r="G51" s="55"/>
      <c r="H51" s="56"/>
      <c r="I51" s="58"/>
      <c r="J51" s="69"/>
      <c r="K51" s="70" t="s">
        <v>77</v>
      </c>
      <c r="L51" s="66"/>
      <c r="M51" s="71"/>
      <c r="N51" s="61"/>
      <c r="O51" s="55"/>
      <c r="P51" s="67" t="n">
        <f aca="false">P52+P53+P54</f>
        <v>32250.1</v>
      </c>
      <c r="Q51" s="72" t="s">
        <v>73</v>
      </c>
      <c r="R51" s="45"/>
      <c r="S51" s="63"/>
      <c r="T51" s="64"/>
      <c r="U51" s="63"/>
    </row>
    <row r="52" customFormat="false" ht="17.35" hidden="false" customHeight="false" outlineLevel="0" collapsed="false">
      <c r="A52" s="38"/>
      <c r="B52" s="73" t="s">
        <v>74</v>
      </c>
      <c r="C52" s="59"/>
      <c r="D52" s="66"/>
      <c r="E52" s="74" t="n">
        <f aca="false">I24</f>
        <v>64623</v>
      </c>
      <c r="F52" s="75" t="s">
        <v>73</v>
      </c>
      <c r="G52" s="55"/>
      <c r="H52" s="56"/>
      <c r="I52" s="58"/>
      <c r="J52" s="69"/>
      <c r="K52" s="76" t="s">
        <v>74</v>
      </c>
      <c r="L52" s="66"/>
      <c r="M52" s="71"/>
      <c r="N52" s="61"/>
      <c r="O52" s="55"/>
      <c r="P52" s="74" t="n">
        <f aca="false">P24</f>
        <v>29402.5</v>
      </c>
      <c r="Q52" s="77" t="s">
        <v>73</v>
      </c>
      <c r="R52" s="45"/>
      <c r="S52" s="63"/>
      <c r="T52" s="64"/>
      <c r="U52" s="63"/>
    </row>
    <row r="53" customFormat="false" ht="17.35" hidden="false" customHeight="false" outlineLevel="0" collapsed="false">
      <c r="A53" s="38"/>
      <c r="B53" s="73" t="s">
        <v>75</v>
      </c>
      <c r="C53" s="59"/>
      <c r="D53" s="66"/>
      <c r="E53" s="74" t="n">
        <f aca="false">I33</f>
        <v>3533</v>
      </c>
      <c r="F53" s="75" t="s">
        <v>73</v>
      </c>
      <c r="G53" s="55"/>
      <c r="H53" s="56"/>
      <c r="I53" s="58"/>
      <c r="J53" s="69"/>
      <c r="K53" s="76" t="s">
        <v>75</v>
      </c>
      <c r="L53" s="66"/>
      <c r="M53" s="71"/>
      <c r="N53" s="61"/>
      <c r="O53" s="55"/>
      <c r="P53" s="74" t="n">
        <f aca="false">P33</f>
        <v>2847.6</v>
      </c>
      <c r="Q53" s="77" t="s">
        <v>73</v>
      </c>
      <c r="R53" s="45"/>
      <c r="S53" s="63"/>
      <c r="T53" s="64"/>
      <c r="U53" s="63"/>
    </row>
    <row r="54" customFormat="false" ht="17.35" hidden="false" customHeight="false" outlineLevel="0" collapsed="false">
      <c r="A54" s="38"/>
      <c r="B54" s="73" t="s">
        <v>76</v>
      </c>
      <c r="C54" s="59"/>
      <c r="D54" s="66"/>
      <c r="E54" s="74" t="n">
        <f aca="false">I43</f>
        <v>16756</v>
      </c>
      <c r="F54" s="75" t="s">
        <v>73</v>
      </c>
      <c r="G54" s="55"/>
      <c r="H54" s="56"/>
      <c r="I54" s="58"/>
      <c r="J54" s="69"/>
      <c r="K54" s="76" t="s">
        <v>76</v>
      </c>
      <c r="L54" s="66"/>
      <c r="M54" s="71"/>
      <c r="N54" s="61"/>
      <c r="O54" s="55"/>
      <c r="P54" s="78" t="n">
        <v>0</v>
      </c>
      <c r="Q54" s="77" t="s">
        <v>73</v>
      </c>
      <c r="R54" s="45"/>
      <c r="S54" s="63"/>
      <c r="T54" s="64"/>
      <c r="U54" s="63"/>
    </row>
    <row r="55" customFormat="false" ht="17.35" hidden="false" customHeight="false" outlineLevel="0" collapsed="false">
      <c r="A55" s="38"/>
      <c r="B55" s="65" t="s">
        <v>78</v>
      </c>
      <c r="C55" s="59"/>
      <c r="D55" s="66"/>
      <c r="E55" s="67" t="n">
        <f aca="false">E56+E57+E58</f>
        <v>62500</v>
      </c>
      <c r="F55" s="68" t="s">
        <v>73</v>
      </c>
      <c r="G55" s="55"/>
      <c r="H55" s="56"/>
      <c r="I55" s="58"/>
      <c r="J55" s="69"/>
      <c r="K55" s="70" t="s">
        <v>78</v>
      </c>
      <c r="L55" s="66"/>
      <c r="M55" s="71"/>
      <c r="N55" s="61"/>
      <c r="O55" s="55"/>
      <c r="P55" s="67" t="n">
        <f aca="false">P56+P57+P58</f>
        <v>32250.1</v>
      </c>
      <c r="Q55" s="72" t="s">
        <v>73</v>
      </c>
      <c r="R55" s="45"/>
      <c r="S55" s="63"/>
      <c r="T55" s="64"/>
      <c r="U55" s="63"/>
    </row>
    <row r="56" customFormat="false" ht="17.35" hidden="false" customHeight="false" outlineLevel="0" collapsed="false">
      <c r="A56" s="38"/>
      <c r="B56" s="73" t="s">
        <v>74</v>
      </c>
      <c r="C56" s="59"/>
      <c r="D56" s="66"/>
      <c r="E56" s="79" t="n">
        <f aca="false">J24</f>
        <v>40092</v>
      </c>
      <c r="F56" s="75" t="s">
        <v>73</v>
      </c>
      <c r="G56" s="55"/>
      <c r="H56" s="56"/>
      <c r="I56" s="58"/>
      <c r="J56" s="69"/>
      <c r="K56" s="76" t="s">
        <v>74</v>
      </c>
      <c r="L56" s="66"/>
      <c r="M56" s="71"/>
      <c r="N56" s="61"/>
      <c r="O56" s="55"/>
      <c r="P56" s="79" t="n">
        <f aca="false">R24</f>
        <v>29402.5</v>
      </c>
      <c r="Q56" s="77" t="s">
        <v>73</v>
      </c>
      <c r="R56" s="42"/>
      <c r="S56" s="63"/>
      <c r="T56" s="64"/>
      <c r="U56" s="63"/>
    </row>
    <row r="57" customFormat="false" ht="17.35" hidden="false" customHeight="false" outlineLevel="0" collapsed="false">
      <c r="A57" s="38"/>
      <c r="B57" s="73" t="s">
        <v>75</v>
      </c>
      <c r="C57" s="59"/>
      <c r="D57" s="66"/>
      <c r="E57" s="79" t="n">
        <f aca="false">J33</f>
        <v>5652</v>
      </c>
      <c r="F57" s="75" t="s">
        <v>73</v>
      </c>
      <c r="G57" s="55"/>
      <c r="H57" s="56"/>
      <c r="I57" s="58"/>
      <c r="J57" s="69"/>
      <c r="K57" s="76" t="s">
        <v>75</v>
      </c>
      <c r="L57" s="66"/>
      <c r="M57" s="71"/>
      <c r="N57" s="61"/>
      <c r="O57" s="55"/>
      <c r="P57" s="79" t="n">
        <f aca="false">R33</f>
        <v>2847.6</v>
      </c>
      <c r="Q57" s="77" t="s">
        <v>73</v>
      </c>
      <c r="R57" s="42"/>
      <c r="S57" s="63"/>
      <c r="T57" s="64"/>
      <c r="U57" s="63"/>
    </row>
    <row r="58" customFormat="false" ht="17.35" hidden="false" customHeight="false" outlineLevel="0" collapsed="false">
      <c r="A58" s="38"/>
      <c r="B58" s="73" t="s">
        <v>76</v>
      </c>
      <c r="C58" s="59"/>
      <c r="D58" s="66"/>
      <c r="E58" s="79" t="n">
        <f aca="false">J43</f>
        <v>16756</v>
      </c>
      <c r="F58" s="75" t="s">
        <v>73</v>
      </c>
      <c r="G58" s="55"/>
      <c r="H58" s="56"/>
      <c r="I58" s="58"/>
      <c r="J58" s="69"/>
      <c r="K58" s="76" t="s">
        <v>76</v>
      </c>
      <c r="L58" s="66"/>
      <c r="M58" s="71"/>
      <c r="N58" s="61"/>
      <c r="O58" s="55"/>
      <c r="P58" s="78" t="n">
        <v>0</v>
      </c>
      <c r="Q58" s="77" t="s">
        <v>73</v>
      </c>
      <c r="R58" s="42"/>
      <c r="S58" s="63"/>
      <c r="T58" s="64"/>
      <c r="U58" s="63"/>
    </row>
    <row r="59" customFormat="false" ht="17.35" hidden="false" customHeight="false" outlineLevel="0" collapsed="false">
      <c r="A59" s="38"/>
      <c r="B59" s="38"/>
      <c r="C59" s="40"/>
      <c r="D59" s="40"/>
      <c r="E59" s="38"/>
      <c r="F59" s="38"/>
      <c r="G59" s="45"/>
      <c r="H59" s="45"/>
      <c r="I59" s="42"/>
      <c r="J59" s="42"/>
      <c r="K59" s="46"/>
      <c r="L59" s="38"/>
      <c r="M59" s="43"/>
      <c r="N59" s="43"/>
      <c r="O59" s="42"/>
      <c r="P59" s="42"/>
      <c r="Q59" s="46"/>
      <c r="R59" s="42"/>
      <c r="S59" s="63"/>
    </row>
    <row r="60" customFormat="false" ht="17.35" hidden="false" customHeight="false" outlineLevel="0" collapsed="false">
      <c r="A60" s="38"/>
      <c r="B60" s="38"/>
      <c r="C60" s="40"/>
      <c r="D60" s="40"/>
      <c r="E60" s="38"/>
      <c r="F60" s="38"/>
      <c r="G60" s="45"/>
      <c r="H60" s="45"/>
      <c r="I60" s="42"/>
      <c r="J60" s="42"/>
      <c r="K60" s="46"/>
      <c r="L60" s="38"/>
      <c r="M60" s="43"/>
      <c r="N60" s="43"/>
      <c r="O60" s="42"/>
      <c r="P60" s="42"/>
      <c r="Q60" s="46"/>
      <c r="R60" s="42"/>
      <c r="S60" s="63"/>
    </row>
    <row r="61" customFormat="false" ht="17.35" hidden="false" customHeight="false" outlineLevel="0" collapsed="false">
      <c r="A61" s="80" t="s">
        <v>79</v>
      </c>
      <c r="B61" s="81" t="s">
        <v>80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2"/>
      <c r="T61" s="21" t="str">
        <f aca="false">B61</f>
        <v>Cartier George Enescu</v>
      </c>
    </row>
    <row r="62" customFormat="false" ht="17.35" hidden="false" customHeight="false" outlineLevel="0" collapsed="false">
      <c r="A62" s="80"/>
      <c r="B62" s="81" t="s">
        <v>28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2"/>
      <c r="T62" s="21"/>
    </row>
    <row r="63" customFormat="false" ht="17.35" hidden="false" customHeight="false" outlineLevel="0" collapsed="false">
      <c r="A63" s="83" t="n">
        <v>1</v>
      </c>
      <c r="B63" s="84" t="s">
        <v>81</v>
      </c>
      <c r="C63" s="85" t="s">
        <v>30</v>
      </c>
      <c r="D63" s="85" t="s">
        <v>31</v>
      </c>
      <c r="E63" s="83" t="n">
        <v>740</v>
      </c>
      <c r="F63" s="86" t="n">
        <v>14</v>
      </c>
      <c r="G63" s="87" t="n">
        <v>8880</v>
      </c>
      <c r="H63" s="88" t="n">
        <f aca="false">E63</f>
        <v>740</v>
      </c>
      <c r="I63" s="87" t="n">
        <v>8880</v>
      </c>
      <c r="J63" s="87" t="n">
        <v>2960</v>
      </c>
      <c r="K63" s="89" t="s">
        <v>32</v>
      </c>
      <c r="L63" s="83" t="n">
        <v>740</v>
      </c>
      <c r="M63" s="86" t="n">
        <v>2</v>
      </c>
      <c r="N63" s="86" t="n">
        <v>2</v>
      </c>
      <c r="O63" s="87" t="n">
        <f aca="false">L63*(M63+N63)</f>
        <v>2960</v>
      </c>
      <c r="P63" s="87" t="n">
        <f aca="false">L63*(M63+N63)</f>
        <v>2960</v>
      </c>
      <c r="Q63" s="89" t="s">
        <v>32</v>
      </c>
      <c r="R63" s="90" t="n">
        <v>2960</v>
      </c>
      <c r="S63" s="30"/>
      <c r="T63" s="1" t="str">
        <f aca="false">B63</f>
        <v>B-dul 1Mai</v>
      </c>
      <c r="U63" s="1" t="n">
        <f aca="false">A63</f>
        <v>1</v>
      </c>
    </row>
    <row r="64" customFormat="false" ht="17.35" hidden="false" customHeight="false" outlineLevel="0" collapsed="false">
      <c r="A64" s="83" t="n">
        <v>2</v>
      </c>
      <c r="B64" s="83" t="s">
        <v>82</v>
      </c>
      <c r="C64" s="85" t="s">
        <v>30</v>
      </c>
      <c r="D64" s="85" t="s">
        <v>31</v>
      </c>
      <c r="E64" s="83" t="n">
        <v>1406</v>
      </c>
      <c r="F64" s="86" t="n">
        <v>15</v>
      </c>
      <c r="G64" s="83" t="n">
        <v>16872</v>
      </c>
      <c r="H64" s="88" t="n">
        <f aca="false">E64</f>
        <v>1406</v>
      </c>
      <c r="I64" s="83" t="n">
        <v>16872</v>
      </c>
      <c r="J64" s="87" t="n">
        <v>5624</v>
      </c>
      <c r="K64" s="89" t="s">
        <v>32</v>
      </c>
      <c r="L64" s="83" t="n">
        <v>1406</v>
      </c>
      <c r="M64" s="86" t="n">
        <v>3</v>
      </c>
      <c r="N64" s="86" t="n">
        <v>3</v>
      </c>
      <c r="O64" s="87" t="n">
        <f aca="false">L64*(M64+N64)</f>
        <v>8436</v>
      </c>
      <c r="P64" s="87" t="n">
        <f aca="false">L64*(M64+N64)</f>
        <v>8436</v>
      </c>
      <c r="Q64" s="89" t="s">
        <v>32</v>
      </c>
      <c r="R64" s="90" t="n">
        <v>8436</v>
      </c>
      <c r="S64" s="30"/>
      <c r="T64" s="1" t="str">
        <f aca="false">B64</f>
        <v>B-dul George Enescu</v>
      </c>
      <c r="U64" s="1" t="n">
        <f aca="false">A64</f>
        <v>2</v>
      </c>
    </row>
    <row r="65" customFormat="false" ht="17.35" hidden="false" customHeight="false" outlineLevel="0" collapsed="false">
      <c r="A65" s="83" t="n">
        <v>3</v>
      </c>
      <c r="B65" s="83" t="s">
        <v>83</v>
      </c>
      <c r="C65" s="85" t="s">
        <v>37</v>
      </c>
      <c r="D65" s="85" t="s">
        <v>31</v>
      </c>
      <c r="E65" s="83" t="n">
        <v>1530</v>
      </c>
      <c r="F65" s="86" t="n">
        <v>10</v>
      </c>
      <c r="G65" s="83" t="n">
        <v>9180</v>
      </c>
      <c r="H65" s="88" t="n">
        <f aca="false">E65</f>
        <v>1530</v>
      </c>
      <c r="I65" s="83" t="n">
        <v>9180</v>
      </c>
      <c r="J65" s="87" t="n">
        <v>6120</v>
      </c>
      <c r="K65" s="89" t="s">
        <v>32</v>
      </c>
      <c r="L65" s="83" t="n">
        <v>1530</v>
      </c>
      <c r="M65" s="86" t="n">
        <v>2</v>
      </c>
      <c r="N65" s="86" t="n">
        <v>2</v>
      </c>
      <c r="O65" s="87" t="n">
        <f aca="false">L65*(M65+N65)</f>
        <v>6120</v>
      </c>
      <c r="P65" s="87" t="n">
        <f aca="false">L65*(M65+N65)</f>
        <v>6120</v>
      </c>
      <c r="Q65" s="89" t="s">
        <v>32</v>
      </c>
      <c r="R65" s="90" t="n">
        <v>6120</v>
      </c>
      <c r="S65" s="30"/>
      <c r="T65" s="1" t="str">
        <f aca="false">B65</f>
        <v>Str. Universităţii</v>
      </c>
      <c r="U65" s="1" t="n">
        <f aca="false">A65</f>
        <v>3</v>
      </c>
    </row>
    <row r="66" customFormat="false" ht="17.35" hidden="false" customHeight="false" outlineLevel="0" collapsed="false">
      <c r="A66" s="83" t="n">
        <v>4</v>
      </c>
      <c r="B66" s="83" t="s">
        <v>84</v>
      </c>
      <c r="C66" s="85" t="s">
        <v>37</v>
      </c>
      <c r="D66" s="85" t="s">
        <v>31</v>
      </c>
      <c r="E66" s="83" t="n">
        <v>750</v>
      </c>
      <c r="F66" s="86" t="n">
        <v>7</v>
      </c>
      <c r="G66" s="83" t="n">
        <v>2250</v>
      </c>
      <c r="H66" s="88" t="n">
        <f aca="false">E66</f>
        <v>750</v>
      </c>
      <c r="I66" s="83" t="n">
        <v>2250</v>
      </c>
      <c r="J66" s="87" t="n">
        <v>3000</v>
      </c>
      <c r="K66" s="89" t="s">
        <v>32</v>
      </c>
      <c r="L66" s="83" t="n">
        <v>750</v>
      </c>
      <c r="M66" s="86" t="n">
        <v>1</v>
      </c>
      <c r="N66" s="86" t="n">
        <v>1</v>
      </c>
      <c r="O66" s="87" t="n">
        <f aca="false">L66*(M66+N66)</f>
        <v>1500</v>
      </c>
      <c r="P66" s="87" t="n">
        <f aca="false">L66*(M66+N66)</f>
        <v>1500</v>
      </c>
      <c r="Q66" s="89" t="s">
        <v>32</v>
      </c>
      <c r="R66" s="90" t="n">
        <v>1500</v>
      </c>
      <c r="S66" s="30"/>
      <c r="T66" s="1" t="str">
        <f aca="false">B66</f>
        <v>Str. Zorilor</v>
      </c>
      <c r="U66" s="1" t="n">
        <f aca="false">A66</f>
        <v>4</v>
      </c>
    </row>
    <row r="67" customFormat="false" ht="17.35" hidden="false" customHeight="false" outlineLevel="0" collapsed="false">
      <c r="A67" s="83" t="n">
        <v>5</v>
      </c>
      <c r="B67" s="83" t="s">
        <v>85</v>
      </c>
      <c r="C67" s="85" t="s">
        <v>37</v>
      </c>
      <c r="D67" s="85" t="s">
        <v>31</v>
      </c>
      <c r="E67" s="83" t="n">
        <v>400</v>
      </c>
      <c r="F67" s="86" t="n">
        <v>5</v>
      </c>
      <c r="G67" s="83" t="n">
        <v>2400</v>
      </c>
      <c r="H67" s="88" t="n">
        <f aca="false">E67</f>
        <v>400</v>
      </c>
      <c r="I67" s="83" t="n">
        <v>2400</v>
      </c>
      <c r="J67" s="87" t="n">
        <v>1600</v>
      </c>
      <c r="K67" s="89" t="s">
        <v>32</v>
      </c>
      <c r="L67" s="83" t="n">
        <v>400</v>
      </c>
      <c r="M67" s="86" t="n">
        <v>2</v>
      </c>
      <c r="N67" s="86" t="n">
        <v>2</v>
      </c>
      <c r="O67" s="87" t="n">
        <f aca="false">L67*(M67+N67)</f>
        <v>1600</v>
      </c>
      <c r="P67" s="87" t="n">
        <f aca="false">L67*(M67+N67)</f>
        <v>1600</v>
      </c>
      <c r="Q67" s="89" t="s">
        <v>32</v>
      </c>
      <c r="R67" s="90" t="n">
        <v>1600</v>
      </c>
      <c r="S67" s="30"/>
      <c r="T67" s="1" t="str">
        <f aca="false">B67</f>
        <v>Str. Scurtă</v>
      </c>
      <c r="U67" s="1" t="n">
        <f aca="false">A67</f>
        <v>5</v>
      </c>
    </row>
    <row r="68" customFormat="false" ht="17.35" hidden="false" customHeight="false" outlineLevel="0" collapsed="false">
      <c r="A68" s="83" t="n">
        <v>6</v>
      </c>
      <c r="B68" s="83" t="s">
        <v>86</v>
      </c>
      <c r="C68" s="85" t="s">
        <v>37</v>
      </c>
      <c r="D68" s="85" t="s">
        <v>31</v>
      </c>
      <c r="E68" s="83" t="n">
        <v>1150</v>
      </c>
      <c r="F68" s="86" t="n">
        <v>3.5</v>
      </c>
      <c r="G68" s="83" t="n">
        <v>2875</v>
      </c>
      <c r="H68" s="88" t="n">
        <f aca="false">E68</f>
        <v>1150</v>
      </c>
      <c r="I68" s="83" t="n">
        <v>2875</v>
      </c>
      <c r="J68" s="87" t="n">
        <v>4600</v>
      </c>
      <c r="K68" s="89" t="s">
        <v>32</v>
      </c>
      <c r="L68" s="83" t="n">
        <v>0</v>
      </c>
      <c r="M68" s="86" t="n">
        <v>0</v>
      </c>
      <c r="N68" s="86" t="n">
        <v>0</v>
      </c>
      <c r="O68" s="87" t="n">
        <f aca="false">L68*(M68+N68)</f>
        <v>0</v>
      </c>
      <c r="P68" s="87" t="n">
        <f aca="false">L68*(M68+N68)</f>
        <v>0</v>
      </c>
      <c r="Q68" s="89" t="s">
        <v>61</v>
      </c>
      <c r="R68" s="90" t="n">
        <v>0</v>
      </c>
      <c r="S68" s="30"/>
      <c r="T68" s="1" t="str">
        <f aca="false">B68</f>
        <v>Aleea Jupiter</v>
      </c>
      <c r="U68" s="1" t="n">
        <f aca="false">A68</f>
        <v>6</v>
      </c>
    </row>
    <row r="69" customFormat="false" ht="17.35" hidden="false" customHeight="false" outlineLevel="0" collapsed="false">
      <c r="A69" s="83" t="n">
        <v>7</v>
      </c>
      <c r="B69" s="83" t="s">
        <v>87</v>
      </c>
      <c r="C69" s="85" t="s">
        <v>37</v>
      </c>
      <c r="D69" s="85" t="s">
        <v>31</v>
      </c>
      <c r="E69" s="83" t="n">
        <v>1260</v>
      </c>
      <c r="F69" s="86" t="n">
        <v>6</v>
      </c>
      <c r="G69" s="83" t="n">
        <v>3150</v>
      </c>
      <c r="H69" s="88" t="n">
        <f aca="false">E69</f>
        <v>1260</v>
      </c>
      <c r="I69" s="83" t="n">
        <v>3150</v>
      </c>
      <c r="J69" s="87" t="n">
        <v>5040</v>
      </c>
      <c r="K69" s="89" t="s">
        <v>32</v>
      </c>
      <c r="L69" s="83" t="n">
        <v>1260</v>
      </c>
      <c r="M69" s="86" t="n">
        <v>0</v>
      </c>
      <c r="N69" s="86" t="n">
        <v>0.6</v>
      </c>
      <c r="O69" s="87" t="n">
        <f aca="false">L69*(M69+N69)</f>
        <v>756</v>
      </c>
      <c r="P69" s="87" t="n">
        <f aca="false">L69*(M69+N69)</f>
        <v>756</v>
      </c>
      <c r="Q69" s="89" t="s">
        <v>32</v>
      </c>
      <c r="R69" s="90" t="n">
        <v>756</v>
      </c>
      <c r="S69" s="30"/>
      <c r="T69" s="1" t="str">
        <f aca="false">B69</f>
        <v>Aleea Lalelelor</v>
      </c>
      <c r="U69" s="1" t="n">
        <f aca="false">A69</f>
        <v>7</v>
      </c>
    </row>
    <row r="70" customFormat="false" ht="17.35" hidden="false" customHeight="false" outlineLevel="0" collapsed="false">
      <c r="A70" s="83" t="n">
        <v>8</v>
      </c>
      <c r="B70" s="83" t="s">
        <v>88</v>
      </c>
      <c r="C70" s="85" t="s">
        <v>37</v>
      </c>
      <c r="D70" s="85" t="s">
        <v>31</v>
      </c>
      <c r="E70" s="83" t="n">
        <v>230</v>
      </c>
      <c r="F70" s="86" t="n">
        <v>5</v>
      </c>
      <c r="G70" s="83" t="n">
        <v>575</v>
      </c>
      <c r="H70" s="88" t="n">
        <f aca="false">E70</f>
        <v>230</v>
      </c>
      <c r="I70" s="83" t="n">
        <v>575</v>
      </c>
      <c r="J70" s="87" t="n">
        <v>920</v>
      </c>
      <c r="K70" s="89" t="s">
        <v>32</v>
      </c>
      <c r="L70" s="83" t="n">
        <v>0</v>
      </c>
      <c r="M70" s="86" t="n">
        <v>0</v>
      </c>
      <c r="N70" s="86" t="n">
        <v>0</v>
      </c>
      <c r="O70" s="87" t="n">
        <f aca="false">L70*(M70+N70)</f>
        <v>0</v>
      </c>
      <c r="P70" s="87" t="n">
        <f aca="false">L70*(M70+N70)</f>
        <v>0</v>
      </c>
      <c r="Q70" s="89" t="s">
        <v>61</v>
      </c>
      <c r="R70" s="90" t="n">
        <v>0</v>
      </c>
      <c r="S70" s="30"/>
      <c r="T70" s="1" t="str">
        <f aca="false">B70</f>
        <v>Aleea Venus</v>
      </c>
      <c r="U70" s="1" t="n">
        <f aca="false">A70</f>
        <v>8</v>
      </c>
    </row>
    <row r="71" customFormat="false" ht="17.35" hidden="false" customHeight="false" outlineLevel="0" collapsed="false">
      <c r="A71" s="83" t="n">
        <v>9</v>
      </c>
      <c r="B71" s="83" t="s">
        <v>89</v>
      </c>
      <c r="C71" s="85" t="s">
        <v>37</v>
      </c>
      <c r="D71" s="85" t="s">
        <v>31</v>
      </c>
      <c r="E71" s="83" t="n">
        <v>420</v>
      </c>
      <c r="F71" s="86" t="n">
        <v>5</v>
      </c>
      <c r="G71" s="83" t="n">
        <v>1050</v>
      </c>
      <c r="H71" s="88" t="n">
        <f aca="false">E71</f>
        <v>420</v>
      </c>
      <c r="I71" s="83" t="n">
        <v>1050</v>
      </c>
      <c r="J71" s="87" t="n">
        <v>1680</v>
      </c>
      <c r="K71" s="89" t="s">
        <v>32</v>
      </c>
      <c r="L71" s="83" t="n">
        <v>420</v>
      </c>
      <c r="M71" s="86" t="n">
        <v>1</v>
      </c>
      <c r="N71" s="86" t="n">
        <v>0</v>
      </c>
      <c r="O71" s="87" t="n">
        <f aca="false">L71*(M71+N71)</f>
        <v>420</v>
      </c>
      <c r="P71" s="87" t="n">
        <f aca="false">L71*(M71+N71)</f>
        <v>420</v>
      </c>
      <c r="Q71" s="89" t="s">
        <v>32</v>
      </c>
      <c r="R71" s="90" t="n">
        <v>420</v>
      </c>
      <c r="S71" s="30"/>
      <c r="T71" s="1" t="str">
        <f aca="false">B71</f>
        <v>Aleea Saturn</v>
      </c>
      <c r="U71" s="1" t="n">
        <f aca="false">A71</f>
        <v>9</v>
      </c>
    </row>
    <row r="72" customFormat="false" ht="17.35" hidden="false" customHeight="false" outlineLevel="0" collapsed="false">
      <c r="A72" s="83" t="n">
        <v>10</v>
      </c>
      <c r="B72" s="83" t="s">
        <v>90</v>
      </c>
      <c r="C72" s="85" t="s">
        <v>37</v>
      </c>
      <c r="D72" s="85" t="s">
        <v>31</v>
      </c>
      <c r="E72" s="83" t="n">
        <v>405</v>
      </c>
      <c r="F72" s="86" t="n">
        <v>5</v>
      </c>
      <c r="G72" s="83" t="n">
        <v>1013</v>
      </c>
      <c r="H72" s="88" t="n">
        <f aca="false">E72</f>
        <v>405</v>
      </c>
      <c r="I72" s="83" t="n">
        <v>1013</v>
      </c>
      <c r="J72" s="87" t="n">
        <v>1620</v>
      </c>
      <c r="K72" s="89" t="s">
        <v>32</v>
      </c>
      <c r="L72" s="83" t="n">
        <v>0</v>
      </c>
      <c r="M72" s="86" t="n">
        <v>0</v>
      </c>
      <c r="N72" s="86" t="n">
        <v>0</v>
      </c>
      <c r="O72" s="87" t="n">
        <f aca="false">L72*(M72+N72)</f>
        <v>0</v>
      </c>
      <c r="P72" s="87" t="n">
        <f aca="false">L72*(M72+N72)</f>
        <v>0</v>
      </c>
      <c r="Q72" s="89" t="s">
        <v>61</v>
      </c>
      <c r="R72" s="90" t="n">
        <v>0</v>
      </c>
      <c r="S72" s="30"/>
      <c r="T72" s="1" t="str">
        <f aca="false">B72</f>
        <v>Str. Lazăr Vicol</v>
      </c>
      <c r="U72" s="1" t="n">
        <f aca="false">A72</f>
        <v>10</v>
      </c>
    </row>
    <row r="73" customFormat="false" ht="17.35" hidden="false" customHeight="false" outlineLevel="0" collapsed="false">
      <c r="A73" s="83" t="n">
        <v>11</v>
      </c>
      <c r="B73" s="83" t="s">
        <v>91</v>
      </c>
      <c r="C73" s="85" t="s">
        <v>37</v>
      </c>
      <c r="D73" s="85" t="s">
        <v>31</v>
      </c>
      <c r="E73" s="83" t="n">
        <v>900</v>
      </c>
      <c r="F73" s="86" t="n">
        <v>3.5</v>
      </c>
      <c r="G73" s="83" t="n">
        <v>2250</v>
      </c>
      <c r="H73" s="88" t="n">
        <f aca="false">E73</f>
        <v>900</v>
      </c>
      <c r="I73" s="83" t="n">
        <v>2250</v>
      </c>
      <c r="J73" s="87" t="n">
        <v>3600</v>
      </c>
      <c r="K73" s="89" t="s">
        <v>32</v>
      </c>
      <c r="L73" s="83" t="n">
        <v>900</v>
      </c>
      <c r="M73" s="86" t="n">
        <v>0.6</v>
      </c>
      <c r="N73" s="86" t="n">
        <v>0</v>
      </c>
      <c r="O73" s="87" t="n">
        <f aca="false">L73*(M73+N73)</f>
        <v>540</v>
      </c>
      <c r="P73" s="87" t="n">
        <f aca="false">L73*(M73+N73)</f>
        <v>540</v>
      </c>
      <c r="Q73" s="89" t="s">
        <v>32</v>
      </c>
      <c r="R73" s="90" t="n">
        <v>540</v>
      </c>
      <c r="S73" s="30"/>
      <c r="T73" s="1" t="str">
        <f aca="false">B73</f>
        <v>Str. Luceafărului</v>
      </c>
      <c r="U73" s="1" t="n">
        <f aca="false">A73</f>
        <v>11</v>
      </c>
    </row>
    <row r="74" customFormat="false" ht="17.35" hidden="false" customHeight="false" outlineLevel="0" collapsed="false">
      <c r="A74" s="83"/>
      <c r="B74" s="91" t="s">
        <v>48</v>
      </c>
      <c r="C74" s="85"/>
      <c r="D74" s="85"/>
      <c r="E74" s="83"/>
      <c r="F74" s="86"/>
      <c r="G74" s="92" t="n">
        <f aca="false">SUM(G63:G73)</f>
        <v>50495</v>
      </c>
      <c r="H74" s="92" t="n">
        <f aca="false">SUM(H63:H73)</f>
        <v>9191</v>
      </c>
      <c r="I74" s="92" t="n">
        <f aca="false">SUM(I63:I73)</f>
        <v>50495</v>
      </c>
      <c r="J74" s="92" t="n">
        <f aca="false">SUM(J63:J73)</f>
        <v>36764</v>
      </c>
      <c r="K74" s="89"/>
      <c r="L74" s="83"/>
      <c r="M74" s="86"/>
      <c r="N74" s="86"/>
      <c r="O74" s="92" t="n">
        <f aca="false">SUM(O63:O73)</f>
        <v>22332</v>
      </c>
      <c r="P74" s="92" t="n">
        <f aca="false">SUM(P63:P73)</f>
        <v>22332</v>
      </c>
      <c r="Q74" s="93"/>
      <c r="R74" s="92" t="n">
        <f aca="false">SUM(R63:R73)</f>
        <v>22332</v>
      </c>
      <c r="S74" s="30"/>
    </row>
    <row r="75" customFormat="false" ht="17.35" hidden="false" customHeight="false" outlineLevel="0" collapsed="false">
      <c r="A75" s="38"/>
      <c r="B75" s="39"/>
      <c r="C75" s="40"/>
      <c r="D75" s="40"/>
      <c r="E75" s="38"/>
      <c r="F75" s="43"/>
      <c r="G75" s="44"/>
      <c r="H75" s="44"/>
      <c r="I75" s="44"/>
      <c r="J75" s="44"/>
      <c r="K75" s="46"/>
      <c r="L75" s="38"/>
      <c r="M75" s="43"/>
      <c r="N75" s="43"/>
      <c r="O75" s="44"/>
      <c r="P75" s="44"/>
      <c r="Q75" s="47"/>
      <c r="R75" s="44"/>
      <c r="S75" s="49"/>
    </row>
    <row r="76" customFormat="false" ht="17.35" hidden="false" customHeight="false" outlineLevel="0" collapsed="false">
      <c r="A76" s="22"/>
      <c r="B76" s="19" t="s">
        <v>49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30"/>
    </row>
    <row r="77" customFormat="false" ht="17.35" hidden="false" customHeight="false" outlineLevel="0" collapsed="false">
      <c r="A77" s="22" t="n">
        <v>12</v>
      </c>
      <c r="B77" s="22" t="s">
        <v>92</v>
      </c>
      <c r="C77" s="31" t="s">
        <v>51</v>
      </c>
      <c r="D77" s="31" t="s">
        <v>31</v>
      </c>
      <c r="E77" s="22" t="n">
        <v>350</v>
      </c>
      <c r="F77" s="26" t="n">
        <v>6</v>
      </c>
      <c r="G77" s="22" t="n">
        <v>875</v>
      </c>
      <c r="H77" s="27" t="n">
        <f aca="false">E77</f>
        <v>350</v>
      </c>
      <c r="I77" s="22" t="n">
        <v>875</v>
      </c>
      <c r="J77" s="25" t="n">
        <v>1400</v>
      </c>
      <c r="K77" s="28" t="s">
        <v>32</v>
      </c>
      <c r="L77" s="22" t="n">
        <v>0</v>
      </c>
      <c r="M77" s="26" t="n">
        <v>0</v>
      </c>
      <c r="N77" s="26" t="n">
        <v>0</v>
      </c>
      <c r="O77" s="25" t="n">
        <f aca="false">L77*(M77+N77)</f>
        <v>0</v>
      </c>
      <c r="P77" s="25" t="n">
        <f aca="false">L77*(M77+N77)</f>
        <v>0</v>
      </c>
      <c r="Q77" s="28" t="s">
        <v>61</v>
      </c>
      <c r="R77" s="29" t="n">
        <v>0</v>
      </c>
      <c r="S77" s="30"/>
      <c r="T77" s="1" t="str">
        <f aca="false">B77</f>
        <v>Str. Bradului</v>
      </c>
      <c r="U77" s="1" t="n">
        <f aca="false">A77</f>
        <v>12</v>
      </c>
    </row>
    <row r="78" customFormat="false" ht="17.35" hidden="false" customHeight="false" outlineLevel="0" collapsed="false">
      <c r="A78" s="22" t="n">
        <v>13</v>
      </c>
      <c r="B78" s="22" t="s">
        <v>93</v>
      </c>
      <c r="C78" s="31" t="s">
        <v>51</v>
      </c>
      <c r="D78" s="31" t="s">
        <v>31</v>
      </c>
      <c r="E78" s="22" t="n">
        <v>120</v>
      </c>
      <c r="F78" s="26" t="n">
        <v>7</v>
      </c>
      <c r="G78" s="22" t="n">
        <v>300</v>
      </c>
      <c r="H78" s="27" t="n">
        <f aca="false">E78</f>
        <v>120</v>
      </c>
      <c r="I78" s="22" t="n">
        <v>300</v>
      </c>
      <c r="J78" s="25" t="n">
        <v>480</v>
      </c>
      <c r="K78" s="28" t="s">
        <v>32</v>
      </c>
      <c r="L78" s="22" t="n">
        <v>120</v>
      </c>
      <c r="M78" s="26" t="n">
        <v>0.8</v>
      </c>
      <c r="N78" s="26" t="n">
        <v>0.8</v>
      </c>
      <c r="O78" s="25" t="n">
        <f aca="false">L78*(M78+N78)</f>
        <v>192</v>
      </c>
      <c r="P78" s="25" t="n">
        <f aca="false">L78*(M78+N78)</f>
        <v>192</v>
      </c>
      <c r="Q78" s="28" t="s">
        <v>32</v>
      </c>
      <c r="R78" s="29" t="n">
        <v>192</v>
      </c>
      <c r="S78" s="30"/>
      <c r="T78" s="1" t="str">
        <f aca="false">B78</f>
        <v>Str. Teilor</v>
      </c>
      <c r="U78" s="1" t="n">
        <f aca="false">A78</f>
        <v>13</v>
      </c>
    </row>
    <row r="79" customFormat="false" ht="33.15" hidden="false" customHeight="false" outlineLevel="0" collapsed="false">
      <c r="A79" s="22" t="n">
        <v>14</v>
      </c>
      <c r="B79" s="33" t="s">
        <v>94</v>
      </c>
      <c r="C79" s="31" t="s">
        <v>51</v>
      </c>
      <c r="D79" s="31" t="s">
        <v>31</v>
      </c>
      <c r="E79" s="22" t="n">
        <v>150</v>
      </c>
      <c r="F79" s="26" t="n">
        <v>3.5</v>
      </c>
      <c r="G79" s="22" t="n">
        <v>375</v>
      </c>
      <c r="H79" s="27" t="n">
        <f aca="false">E79</f>
        <v>150</v>
      </c>
      <c r="I79" s="22" t="n">
        <v>375</v>
      </c>
      <c r="J79" s="25" t="n">
        <v>600</v>
      </c>
      <c r="K79" s="28" t="s">
        <v>32</v>
      </c>
      <c r="L79" s="22" t="n">
        <v>0</v>
      </c>
      <c r="M79" s="26" t="n">
        <v>0</v>
      </c>
      <c r="N79" s="26" t="n">
        <v>0</v>
      </c>
      <c r="O79" s="25" t="n">
        <f aca="false">L79*(M79+N79)</f>
        <v>0</v>
      </c>
      <c r="P79" s="25" t="n">
        <f aca="false">L79*(M79+N79)</f>
        <v>0</v>
      </c>
      <c r="Q79" s="28" t="s">
        <v>61</v>
      </c>
      <c r="R79" s="29" t="n">
        <v>0</v>
      </c>
      <c r="S79" s="30"/>
      <c r="T79" s="1" t="str">
        <f aca="false">B79</f>
        <v>Al. G.Enescu spre Liceul Sportiv</v>
      </c>
      <c r="U79" s="1" t="n">
        <f aca="false">A79</f>
        <v>14</v>
      </c>
    </row>
    <row r="80" customFormat="false" ht="17.35" hidden="false" customHeight="false" outlineLevel="0" collapsed="false">
      <c r="A80" s="22"/>
      <c r="B80" s="34" t="s">
        <v>48</v>
      </c>
      <c r="C80" s="31"/>
      <c r="D80" s="31"/>
      <c r="E80" s="22"/>
      <c r="F80" s="26"/>
      <c r="G80" s="35" t="n">
        <f aca="false">SUM(G77:G79)</f>
        <v>1550</v>
      </c>
      <c r="H80" s="35" t="n">
        <f aca="false">SUM(H77:H79)</f>
        <v>620</v>
      </c>
      <c r="I80" s="35" t="n">
        <f aca="false">SUM(I77:I79)</f>
        <v>1550</v>
      </c>
      <c r="J80" s="35" t="n">
        <f aca="false">SUM(J77:J79)</f>
        <v>2480</v>
      </c>
      <c r="K80" s="28"/>
      <c r="L80" s="22"/>
      <c r="M80" s="26"/>
      <c r="N80" s="26"/>
      <c r="O80" s="35" t="n">
        <f aca="false">SUM(O77:O79)</f>
        <v>192</v>
      </c>
      <c r="P80" s="35" t="n">
        <f aca="false">SUM(P77:P79)</f>
        <v>192</v>
      </c>
      <c r="Q80" s="36"/>
      <c r="R80" s="35" t="n">
        <f aca="false">SUM(R77:R79)</f>
        <v>192</v>
      </c>
      <c r="S80" s="30"/>
    </row>
    <row r="81" customFormat="false" ht="17.35" hidden="false" customHeight="false" outlineLevel="0" collapsed="false">
      <c r="A81" s="38"/>
      <c r="B81" s="39"/>
      <c r="C81" s="40"/>
      <c r="D81" s="40"/>
      <c r="E81" s="38"/>
      <c r="F81" s="43"/>
      <c r="G81" s="44"/>
      <c r="H81" s="44"/>
      <c r="I81" s="44"/>
      <c r="J81" s="44"/>
      <c r="K81" s="46"/>
      <c r="L81" s="38"/>
      <c r="M81" s="43"/>
      <c r="N81" s="43"/>
      <c r="O81" s="44"/>
      <c r="P81" s="44"/>
      <c r="Q81" s="47"/>
      <c r="R81" s="44"/>
      <c r="S81" s="49"/>
    </row>
    <row r="82" customFormat="false" ht="17.35" hidden="false" customHeight="false" outlineLevel="0" collapsed="false">
      <c r="A82" s="83"/>
      <c r="B82" s="81" t="s">
        <v>57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30"/>
    </row>
    <row r="83" customFormat="false" ht="33.15" hidden="false" customHeight="false" outlineLevel="0" collapsed="false">
      <c r="A83" s="83" t="n">
        <v>15</v>
      </c>
      <c r="B83" s="94" t="s">
        <v>95</v>
      </c>
      <c r="C83" s="85" t="s">
        <v>59</v>
      </c>
      <c r="D83" s="85" t="s">
        <v>31</v>
      </c>
      <c r="E83" s="83" t="n">
        <v>0</v>
      </c>
      <c r="F83" s="86" t="n">
        <v>0</v>
      </c>
      <c r="G83" s="90" t="n">
        <v>1213</v>
      </c>
      <c r="H83" s="88" t="n">
        <f aca="false">E83</f>
        <v>0</v>
      </c>
      <c r="I83" s="90" t="n">
        <v>1213</v>
      </c>
      <c r="J83" s="90" t="n">
        <v>1213</v>
      </c>
      <c r="K83" s="89" t="s">
        <v>32</v>
      </c>
      <c r="L83" s="83" t="n">
        <v>0</v>
      </c>
      <c r="M83" s="86" t="n">
        <v>0</v>
      </c>
      <c r="N83" s="86" t="n">
        <v>0</v>
      </c>
      <c r="O83" s="87" t="n">
        <f aca="false">L83*(M83+N83)</f>
        <v>0</v>
      </c>
      <c r="P83" s="90" t="n">
        <v>0</v>
      </c>
      <c r="Q83" s="89" t="s">
        <v>61</v>
      </c>
      <c r="R83" s="90" t="n">
        <v>0</v>
      </c>
      <c r="S83" s="30"/>
      <c r="T83" s="1" t="str">
        <f aca="false">B83</f>
        <v>Parcare în  față bl.T90 (la Dorna)</v>
      </c>
      <c r="U83" s="1" t="n">
        <f aca="false">A83</f>
        <v>15</v>
      </c>
    </row>
    <row r="84" customFormat="false" ht="33.15" hidden="false" customHeight="false" outlineLevel="0" collapsed="false">
      <c r="A84" s="83" t="n">
        <v>16</v>
      </c>
      <c r="B84" s="94" t="s">
        <v>96</v>
      </c>
      <c r="C84" s="85" t="s">
        <v>59</v>
      </c>
      <c r="D84" s="85" t="s">
        <v>31</v>
      </c>
      <c r="E84" s="83" t="n">
        <v>0</v>
      </c>
      <c r="F84" s="86" t="n">
        <v>0</v>
      </c>
      <c r="G84" s="90" t="n">
        <v>1800</v>
      </c>
      <c r="H84" s="88" t="n">
        <f aca="false">E84</f>
        <v>0</v>
      </c>
      <c r="I84" s="90" t="n">
        <v>1800</v>
      </c>
      <c r="J84" s="90" t="n">
        <v>1800</v>
      </c>
      <c r="K84" s="89" t="s">
        <v>32</v>
      </c>
      <c r="L84" s="83" t="n">
        <v>0</v>
      </c>
      <c r="M84" s="86" t="n">
        <v>0</v>
      </c>
      <c r="N84" s="86" t="n">
        <v>0</v>
      </c>
      <c r="O84" s="87" t="n">
        <f aca="false">L84*(M84+N84)</f>
        <v>0</v>
      </c>
      <c r="P84" s="90" t="n">
        <v>0</v>
      </c>
      <c r="Q84" s="89" t="s">
        <v>61</v>
      </c>
      <c r="R84" s="90" t="n">
        <v>0</v>
      </c>
      <c r="S84" s="30"/>
      <c r="T84" s="1" t="str">
        <f aca="false">B84</f>
        <v>Parcare în spate bl.T90 (la Dorna)</v>
      </c>
      <c r="U84" s="1" t="n">
        <f aca="false">A84</f>
        <v>16</v>
      </c>
    </row>
    <row r="85" customFormat="false" ht="17.35" hidden="false" customHeight="false" outlineLevel="0" collapsed="false">
      <c r="A85" s="83" t="n">
        <v>17</v>
      </c>
      <c r="B85" s="94" t="s">
        <v>97</v>
      </c>
      <c r="C85" s="85" t="s">
        <v>59</v>
      </c>
      <c r="D85" s="85" t="s">
        <v>31</v>
      </c>
      <c r="E85" s="83" t="n">
        <v>0</v>
      </c>
      <c r="F85" s="86" t="n">
        <v>0</v>
      </c>
      <c r="G85" s="90" t="n">
        <v>250</v>
      </c>
      <c r="H85" s="88" t="n">
        <f aca="false">E85</f>
        <v>0</v>
      </c>
      <c r="I85" s="90" t="n">
        <v>250</v>
      </c>
      <c r="J85" s="90" t="n">
        <v>250</v>
      </c>
      <c r="K85" s="89" t="s">
        <v>32</v>
      </c>
      <c r="L85" s="83" t="n">
        <v>0</v>
      </c>
      <c r="M85" s="86" t="n">
        <v>0</v>
      </c>
      <c r="N85" s="86" t="n">
        <v>0</v>
      </c>
      <c r="O85" s="87" t="n">
        <f aca="false">L85*(M85+N85)</f>
        <v>0</v>
      </c>
      <c r="P85" s="90" t="n">
        <v>0</v>
      </c>
      <c r="Q85" s="89" t="s">
        <v>61</v>
      </c>
      <c r="R85" s="90" t="n">
        <v>0</v>
      </c>
      <c r="S85" s="30"/>
      <c r="T85" s="1" t="str">
        <f aca="false">B85</f>
        <v>Parcare vis a vis IGP</v>
      </c>
      <c r="U85" s="1" t="n">
        <f aca="false">A85</f>
        <v>17</v>
      </c>
    </row>
    <row r="86" customFormat="false" ht="17.35" hidden="false" customHeight="false" outlineLevel="0" collapsed="false">
      <c r="A86" s="83" t="n">
        <v>18</v>
      </c>
      <c r="B86" s="94" t="s">
        <v>98</v>
      </c>
      <c r="C86" s="85" t="s">
        <v>59</v>
      </c>
      <c r="D86" s="85" t="s">
        <v>31</v>
      </c>
      <c r="E86" s="83" t="n">
        <v>0</v>
      </c>
      <c r="F86" s="86" t="n">
        <v>0</v>
      </c>
      <c r="G86" s="90" t="n">
        <v>2700</v>
      </c>
      <c r="H86" s="88" t="n">
        <f aca="false">E86</f>
        <v>0</v>
      </c>
      <c r="I86" s="90" t="n">
        <v>2700</v>
      </c>
      <c r="J86" s="90" t="n">
        <v>2700</v>
      </c>
      <c r="K86" s="89" t="s">
        <v>32</v>
      </c>
      <c r="L86" s="83" t="n">
        <v>0</v>
      </c>
      <c r="M86" s="86" t="n">
        <v>0</v>
      </c>
      <c r="N86" s="86" t="n">
        <v>0</v>
      </c>
      <c r="O86" s="87" t="n">
        <f aca="false">L86*(M86+N86)</f>
        <v>0</v>
      </c>
      <c r="P86" s="90" t="n">
        <v>0</v>
      </c>
      <c r="Q86" s="89" t="s">
        <v>61</v>
      </c>
      <c r="R86" s="90" t="n">
        <v>0</v>
      </c>
      <c r="S86" s="30"/>
      <c r="T86" s="1" t="str">
        <f aca="false">B86</f>
        <v>Parcare Moto Velo</v>
      </c>
      <c r="U86" s="1" t="n">
        <f aca="false">A86</f>
        <v>18</v>
      </c>
    </row>
    <row r="87" customFormat="false" ht="33.15" hidden="false" customHeight="false" outlineLevel="0" collapsed="false">
      <c r="A87" s="83" t="n">
        <v>19</v>
      </c>
      <c r="B87" s="94" t="s">
        <v>99</v>
      </c>
      <c r="C87" s="85" t="s">
        <v>59</v>
      </c>
      <c r="D87" s="85" t="s">
        <v>31</v>
      </c>
      <c r="E87" s="83" t="n">
        <v>0</v>
      </c>
      <c r="F87" s="86" t="n">
        <v>0</v>
      </c>
      <c r="G87" s="90" t="n">
        <v>860</v>
      </c>
      <c r="H87" s="88" t="n">
        <f aca="false">E87</f>
        <v>0</v>
      </c>
      <c r="I87" s="90" t="n">
        <v>860</v>
      </c>
      <c r="J87" s="90" t="n">
        <v>860</v>
      </c>
      <c r="K87" s="89" t="s">
        <v>32</v>
      </c>
      <c r="L87" s="83" t="n">
        <v>0</v>
      </c>
      <c r="M87" s="86" t="n">
        <v>0</v>
      </c>
      <c r="N87" s="86" t="n">
        <v>0</v>
      </c>
      <c r="O87" s="87" t="n">
        <f aca="false">L87*(M87+N87)</f>
        <v>0</v>
      </c>
      <c r="P87" s="90" t="n">
        <v>0</v>
      </c>
      <c r="Q87" s="89" t="s">
        <v>61</v>
      </c>
      <c r="R87" s="90" t="n">
        <v>0</v>
      </c>
      <c r="S87" s="30"/>
      <c r="T87" s="1" t="str">
        <f aca="false">B87</f>
        <v>Parcare Str. Teilor, în spate la USV</v>
      </c>
      <c r="U87" s="1" t="n">
        <f aca="false">A87</f>
        <v>19</v>
      </c>
    </row>
    <row r="88" customFormat="false" ht="33.15" hidden="false" customHeight="false" outlineLevel="0" collapsed="false">
      <c r="A88" s="83" t="n">
        <v>20</v>
      </c>
      <c r="B88" s="94" t="s">
        <v>100</v>
      </c>
      <c r="C88" s="85" t="s">
        <v>59</v>
      </c>
      <c r="D88" s="85" t="s">
        <v>31</v>
      </c>
      <c r="E88" s="83" t="n">
        <v>0</v>
      </c>
      <c r="F88" s="86" t="n">
        <v>0</v>
      </c>
      <c r="G88" s="90" t="n">
        <v>2500</v>
      </c>
      <c r="H88" s="88" t="n">
        <f aca="false">E88</f>
        <v>0</v>
      </c>
      <c r="I88" s="90" t="n">
        <v>2500</v>
      </c>
      <c r="J88" s="90" t="n">
        <v>2500</v>
      </c>
      <c r="K88" s="89" t="s">
        <v>32</v>
      </c>
      <c r="L88" s="83" t="n">
        <v>0</v>
      </c>
      <c r="M88" s="86" t="n">
        <v>0</v>
      </c>
      <c r="N88" s="86" t="n">
        <v>0</v>
      </c>
      <c r="O88" s="87" t="n">
        <f aca="false">L88*(M88+N88)</f>
        <v>0</v>
      </c>
      <c r="P88" s="90" t="n">
        <v>0</v>
      </c>
      <c r="Q88" s="89" t="s">
        <v>61</v>
      </c>
      <c r="R88" s="90" t="n">
        <v>0</v>
      </c>
      <c r="S88" s="30"/>
      <c r="T88" s="1" t="str">
        <f aca="false">B88</f>
        <v>Parcare G.Enescu  magazin Mobilă</v>
      </c>
      <c r="U88" s="1" t="n">
        <f aca="false">A88</f>
        <v>20</v>
      </c>
    </row>
    <row r="89" customFormat="false" ht="33.15" hidden="false" customHeight="false" outlineLevel="0" collapsed="false">
      <c r="A89" s="83" t="n">
        <v>21</v>
      </c>
      <c r="B89" s="94" t="s">
        <v>101</v>
      </c>
      <c r="C89" s="85" t="s">
        <v>59</v>
      </c>
      <c r="D89" s="85" t="s">
        <v>31</v>
      </c>
      <c r="E89" s="83" t="n">
        <v>0</v>
      </c>
      <c r="F89" s="86" t="n">
        <v>0</v>
      </c>
      <c r="G89" s="90" t="n">
        <v>760</v>
      </c>
      <c r="H89" s="88"/>
      <c r="I89" s="90" t="n">
        <v>760</v>
      </c>
      <c r="J89" s="90" t="n">
        <v>760</v>
      </c>
      <c r="K89" s="89" t="s">
        <v>32</v>
      </c>
      <c r="L89" s="83" t="n">
        <v>0</v>
      </c>
      <c r="M89" s="86" t="n">
        <v>0</v>
      </c>
      <c r="N89" s="86" t="n">
        <v>0</v>
      </c>
      <c r="O89" s="87" t="n">
        <v>0</v>
      </c>
      <c r="P89" s="90" t="n">
        <v>0</v>
      </c>
      <c r="Q89" s="89" t="s">
        <v>61</v>
      </c>
      <c r="R89" s="90" t="n">
        <v>0</v>
      </c>
      <c r="S89" s="30"/>
    </row>
    <row r="90" customFormat="false" ht="17.35" hidden="false" customHeight="false" outlineLevel="0" collapsed="false">
      <c r="A90" s="83" t="n">
        <v>22</v>
      </c>
      <c r="B90" s="83" t="s">
        <v>102</v>
      </c>
      <c r="C90" s="85" t="s">
        <v>59</v>
      </c>
      <c r="D90" s="85" t="s">
        <v>31</v>
      </c>
      <c r="E90" s="83" t="n">
        <v>0</v>
      </c>
      <c r="F90" s="86" t="n">
        <v>0</v>
      </c>
      <c r="G90" s="90" t="n">
        <v>2800</v>
      </c>
      <c r="H90" s="88"/>
      <c r="I90" s="90" t="n">
        <v>2800</v>
      </c>
      <c r="J90" s="90" t="n">
        <v>2800</v>
      </c>
      <c r="K90" s="89" t="s">
        <v>32</v>
      </c>
      <c r="L90" s="83" t="n">
        <v>0</v>
      </c>
      <c r="M90" s="86" t="n">
        <v>0</v>
      </c>
      <c r="N90" s="86" t="n">
        <v>0</v>
      </c>
      <c r="O90" s="87" t="n">
        <v>0</v>
      </c>
      <c r="P90" s="90" t="n">
        <v>0</v>
      </c>
      <c r="Q90" s="89" t="s">
        <v>61</v>
      </c>
      <c r="R90" s="90" t="n">
        <v>0</v>
      </c>
      <c r="S90" s="30"/>
    </row>
    <row r="91" customFormat="false" ht="33.15" hidden="false" customHeight="false" outlineLevel="0" collapsed="false">
      <c r="A91" s="83" t="n">
        <v>23</v>
      </c>
      <c r="B91" s="94" t="s">
        <v>103</v>
      </c>
      <c r="C91" s="85" t="s">
        <v>59</v>
      </c>
      <c r="D91" s="85" t="s">
        <v>31</v>
      </c>
      <c r="E91" s="83" t="n">
        <v>0</v>
      </c>
      <c r="F91" s="86" t="n">
        <v>0</v>
      </c>
      <c r="G91" s="90" t="n">
        <v>1638</v>
      </c>
      <c r="H91" s="88"/>
      <c r="I91" s="90" t="n">
        <v>1638</v>
      </c>
      <c r="J91" s="90" t="n">
        <v>1638</v>
      </c>
      <c r="K91" s="89" t="s">
        <v>32</v>
      </c>
      <c r="L91" s="83" t="n">
        <v>0</v>
      </c>
      <c r="M91" s="86" t="n">
        <v>0</v>
      </c>
      <c r="N91" s="86" t="n">
        <v>0</v>
      </c>
      <c r="O91" s="87" t="n">
        <v>0</v>
      </c>
      <c r="P91" s="90" t="n">
        <v>0</v>
      </c>
      <c r="Q91" s="89" t="s">
        <v>61</v>
      </c>
      <c r="R91" s="90" t="n">
        <v>0</v>
      </c>
      <c r="S91" s="30"/>
    </row>
    <row r="92" customFormat="false" ht="33.15" hidden="false" customHeight="false" outlineLevel="0" collapsed="false">
      <c r="A92" s="83" t="n">
        <v>24</v>
      </c>
      <c r="B92" s="94" t="s">
        <v>104</v>
      </c>
      <c r="C92" s="85" t="s">
        <v>59</v>
      </c>
      <c r="D92" s="85" t="s">
        <v>31</v>
      </c>
      <c r="E92" s="83" t="n">
        <v>0</v>
      </c>
      <c r="F92" s="86" t="n">
        <v>0</v>
      </c>
      <c r="G92" s="90" t="n">
        <v>1100</v>
      </c>
      <c r="H92" s="88"/>
      <c r="I92" s="90" t="n">
        <v>1100</v>
      </c>
      <c r="J92" s="90" t="n">
        <v>1100</v>
      </c>
      <c r="K92" s="89" t="s">
        <v>32</v>
      </c>
      <c r="L92" s="83" t="n">
        <v>0</v>
      </c>
      <c r="M92" s="86" t="n">
        <v>0</v>
      </c>
      <c r="N92" s="86" t="n">
        <v>0</v>
      </c>
      <c r="O92" s="87" t="n">
        <v>0</v>
      </c>
      <c r="P92" s="90" t="n">
        <v>0</v>
      </c>
      <c r="Q92" s="89" t="s">
        <v>61</v>
      </c>
      <c r="R92" s="90" t="n">
        <v>0</v>
      </c>
      <c r="S92" s="30"/>
    </row>
    <row r="93" customFormat="false" ht="33.15" hidden="false" customHeight="false" outlineLevel="0" collapsed="false">
      <c r="A93" s="83" t="n">
        <v>25</v>
      </c>
      <c r="B93" s="94" t="s">
        <v>105</v>
      </c>
      <c r="C93" s="85" t="s">
        <v>59</v>
      </c>
      <c r="D93" s="85" t="s">
        <v>31</v>
      </c>
      <c r="E93" s="83" t="n">
        <v>0</v>
      </c>
      <c r="F93" s="86" t="n">
        <v>0</v>
      </c>
      <c r="G93" s="90" t="n">
        <v>375</v>
      </c>
      <c r="H93" s="88"/>
      <c r="I93" s="90" t="n">
        <v>375</v>
      </c>
      <c r="J93" s="90" t="n">
        <v>375</v>
      </c>
      <c r="K93" s="89" t="s">
        <v>32</v>
      </c>
      <c r="L93" s="83" t="n">
        <v>0</v>
      </c>
      <c r="M93" s="86" t="n">
        <v>0</v>
      </c>
      <c r="N93" s="86" t="n">
        <v>0</v>
      </c>
      <c r="O93" s="87" t="n">
        <v>0</v>
      </c>
      <c r="P93" s="90" t="n">
        <v>0</v>
      </c>
      <c r="Q93" s="89"/>
      <c r="R93" s="90" t="n">
        <v>0</v>
      </c>
      <c r="S93" s="30"/>
    </row>
    <row r="94" customFormat="false" ht="17.35" hidden="false" customHeight="false" outlineLevel="0" collapsed="false">
      <c r="A94" s="83" t="n">
        <v>26</v>
      </c>
      <c r="B94" s="83" t="s">
        <v>106</v>
      </c>
      <c r="C94" s="85" t="s">
        <v>59</v>
      </c>
      <c r="D94" s="85" t="s">
        <v>31</v>
      </c>
      <c r="E94" s="83" t="n">
        <v>0</v>
      </c>
      <c r="F94" s="86" t="n">
        <v>0</v>
      </c>
      <c r="G94" s="90" t="n">
        <v>411</v>
      </c>
      <c r="H94" s="88"/>
      <c r="I94" s="90" t="n">
        <v>411</v>
      </c>
      <c r="J94" s="90" t="n">
        <v>411</v>
      </c>
      <c r="K94" s="89" t="s">
        <v>32</v>
      </c>
      <c r="L94" s="83" t="n">
        <v>0</v>
      </c>
      <c r="M94" s="86" t="n">
        <v>0</v>
      </c>
      <c r="N94" s="86" t="n">
        <v>0</v>
      </c>
      <c r="O94" s="87" t="n">
        <v>0</v>
      </c>
      <c r="P94" s="90" t="n">
        <v>0</v>
      </c>
      <c r="Q94" s="89" t="s">
        <v>61</v>
      </c>
      <c r="R94" s="90" t="n">
        <v>0</v>
      </c>
      <c r="S94" s="30"/>
    </row>
    <row r="95" customFormat="false" ht="33.15" hidden="false" customHeight="false" outlineLevel="0" collapsed="false">
      <c r="A95" s="83" t="n">
        <v>27</v>
      </c>
      <c r="B95" s="94" t="s">
        <v>107</v>
      </c>
      <c r="C95" s="85" t="s">
        <v>59</v>
      </c>
      <c r="D95" s="85" t="s">
        <v>31</v>
      </c>
      <c r="E95" s="83" t="n">
        <v>0</v>
      </c>
      <c r="F95" s="86" t="n">
        <v>0</v>
      </c>
      <c r="G95" s="90" t="n">
        <v>600</v>
      </c>
      <c r="H95" s="88"/>
      <c r="I95" s="90" t="n">
        <v>600</v>
      </c>
      <c r="J95" s="90" t="n">
        <v>600</v>
      </c>
      <c r="K95" s="89" t="s">
        <v>32</v>
      </c>
      <c r="L95" s="83" t="n">
        <v>0</v>
      </c>
      <c r="M95" s="86" t="n">
        <v>0</v>
      </c>
      <c r="N95" s="86" t="n">
        <v>0</v>
      </c>
      <c r="O95" s="87" t="n">
        <v>0</v>
      </c>
      <c r="P95" s="90" t="n">
        <v>0</v>
      </c>
      <c r="Q95" s="89" t="s">
        <v>61</v>
      </c>
      <c r="R95" s="90" t="n">
        <v>0</v>
      </c>
      <c r="S95" s="30"/>
    </row>
    <row r="96" customFormat="false" ht="17.35" hidden="false" customHeight="false" outlineLevel="0" collapsed="false">
      <c r="A96" s="83" t="n">
        <v>28</v>
      </c>
      <c r="B96" s="83" t="s">
        <v>108</v>
      </c>
      <c r="C96" s="85" t="s">
        <v>59</v>
      </c>
      <c r="D96" s="85" t="s">
        <v>31</v>
      </c>
      <c r="E96" s="83" t="n">
        <v>0</v>
      </c>
      <c r="F96" s="86" t="n">
        <v>0</v>
      </c>
      <c r="G96" s="90" t="n">
        <v>820</v>
      </c>
      <c r="H96" s="88"/>
      <c r="I96" s="90" t="n">
        <v>820</v>
      </c>
      <c r="J96" s="90" t="n">
        <v>820</v>
      </c>
      <c r="K96" s="89" t="s">
        <v>32</v>
      </c>
      <c r="L96" s="83" t="n">
        <v>0</v>
      </c>
      <c r="M96" s="86" t="n">
        <v>0</v>
      </c>
      <c r="N96" s="86" t="n">
        <v>0</v>
      </c>
      <c r="O96" s="87" t="n">
        <v>0</v>
      </c>
      <c r="P96" s="90" t="n">
        <v>0</v>
      </c>
      <c r="Q96" s="89" t="s">
        <v>61</v>
      </c>
      <c r="R96" s="90" t="n">
        <v>0</v>
      </c>
      <c r="S96" s="30"/>
    </row>
    <row r="97" customFormat="false" ht="17.35" hidden="false" customHeight="false" outlineLevel="0" collapsed="false">
      <c r="A97" s="83"/>
      <c r="B97" s="91" t="s">
        <v>48</v>
      </c>
      <c r="C97" s="85"/>
      <c r="D97" s="85"/>
      <c r="E97" s="83"/>
      <c r="F97" s="83"/>
      <c r="G97" s="92" t="n">
        <f aca="false">SUM(G83:G96)</f>
        <v>17827</v>
      </c>
      <c r="H97" s="92" t="n">
        <f aca="false">SUM(H83:H88)</f>
        <v>0</v>
      </c>
      <c r="I97" s="92" t="n">
        <f aca="false">SUM(I83:I96)</f>
        <v>17827</v>
      </c>
      <c r="J97" s="92" t="n">
        <f aca="false">SUM(J83:J96)</f>
        <v>17827</v>
      </c>
      <c r="K97" s="92"/>
      <c r="L97" s="92"/>
      <c r="M97" s="92"/>
      <c r="N97" s="92"/>
      <c r="O97" s="92" t="n">
        <f aca="false">SUM(O83:O96)</f>
        <v>0</v>
      </c>
      <c r="P97" s="92" t="n">
        <f aca="false">SUM(P83:P96)</f>
        <v>0</v>
      </c>
      <c r="Q97" s="92"/>
      <c r="R97" s="92" t="n">
        <f aca="false">SUM(R83:R96)</f>
        <v>0</v>
      </c>
      <c r="S97" s="51"/>
    </row>
    <row r="98" customFormat="false" ht="17.35" hidden="false" customHeight="false" outlineLevel="0" collapsed="false">
      <c r="A98" s="38"/>
      <c r="B98" s="39"/>
      <c r="C98" s="40"/>
      <c r="D98" s="40"/>
      <c r="E98" s="38"/>
      <c r="F98" s="38"/>
      <c r="G98" s="45"/>
      <c r="H98" s="45"/>
      <c r="I98" s="38"/>
      <c r="J98" s="45"/>
      <c r="K98" s="46"/>
      <c r="L98" s="38"/>
      <c r="M98" s="43"/>
      <c r="N98" s="43"/>
      <c r="O98" s="48"/>
      <c r="P98" s="48"/>
      <c r="Q98" s="47"/>
      <c r="R98" s="42"/>
      <c r="S98" s="82"/>
    </row>
    <row r="99" customFormat="false" ht="35.25" hidden="false" customHeight="true" outlineLevel="0" collapsed="false">
      <c r="A99" s="38"/>
      <c r="B99" s="95" t="s">
        <v>109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</row>
    <row r="100" customFormat="false" ht="17.35" hidden="false" customHeight="false" outlineLevel="0" collapsed="false">
      <c r="A100" s="38"/>
      <c r="B100" s="96"/>
      <c r="C100" s="97" t="s">
        <v>110</v>
      </c>
      <c r="D100" s="59"/>
      <c r="E100" s="66"/>
      <c r="F100" s="98"/>
      <c r="G100" s="99"/>
      <c r="H100" s="98"/>
      <c r="I100" s="100"/>
      <c r="J100" s="100"/>
      <c r="K100" s="59"/>
      <c r="L100" s="97" t="s">
        <v>111</v>
      </c>
      <c r="M100" s="101"/>
      <c r="N100" s="71"/>
      <c r="O100" s="98"/>
      <c r="P100" s="99"/>
      <c r="Q100" s="102"/>
      <c r="R100" s="38"/>
      <c r="S100" s="4"/>
      <c r="T100" s="4"/>
      <c r="U100" s="4"/>
    </row>
    <row r="101" customFormat="false" ht="17.35" hidden="false" customHeight="false" outlineLevel="0" collapsed="false">
      <c r="A101" s="38"/>
      <c r="B101" s="65" t="s">
        <v>72</v>
      </c>
      <c r="C101" s="59"/>
      <c r="D101" s="66"/>
      <c r="E101" s="103" t="n">
        <f aca="false">E102+E103+E104</f>
        <v>69872</v>
      </c>
      <c r="F101" s="68" t="s">
        <v>73</v>
      </c>
      <c r="G101" s="55"/>
      <c r="H101" s="56"/>
      <c r="I101" s="58"/>
      <c r="J101" s="69"/>
      <c r="K101" s="70" t="s">
        <v>72</v>
      </c>
      <c r="L101" s="66"/>
      <c r="M101" s="71"/>
      <c r="N101" s="61"/>
      <c r="O101" s="55"/>
      <c r="P101" s="103" t="n">
        <f aca="false">P102+P103+P104</f>
        <v>22524</v>
      </c>
      <c r="Q101" s="72" t="s">
        <v>73</v>
      </c>
      <c r="R101" s="38"/>
      <c r="S101" s="4"/>
      <c r="T101" s="4"/>
      <c r="U101" s="4"/>
    </row>
    <row r="102" customFormat="false" ht="17.35" hidden="false" customHeight="false" outlineLevel="0" collapsed="false">
      <c r="A102" s="38"/>
      <c r="B102" s="73" t="s">
        <v>74</v>
      </c>
      <c r="C102" s="59"/>
      <c r="D102" s="66"/>
      <c r="E102" s="104" t="n">
        <f aca="false">G74</f>
        <v>50495</v>
      </c>
      <c r="F102" s="75" t="s">
        <v>73</v>
      </c>
      <c r="G102" s="55"/>
      <c r="H102" s="56"/>
      <c r="I102" s="58"/>
      <c r="J102" s="69"/>
      <c r="K102" s="76" t="s">
        <v>74</v>
      </c>
      <c r="L102" s="66"/>
      <c r="M102" s="71"/>
      <c r="N102" s="61"/>
      <c r="O102" s="55"/>
      <c r="P102" s="104" t="n">
        <f aca="false">O74</f>
        <v>22332</v>
      </c>
      <c r="Q102" s="77" t="s">
        <v>73</v>
      </c>
      <c r="R102" s="38"/>
      <c r="S102" s="4"/>
      <c r="T102" s="4"/>
      <c r="U102" s="4"/>
    </row>
    <row r="103" customFormat="false" ht="17.35" hidden="false" customHeight="false" outlineLevel="0" collapsed="false">
      <c r="A103" s="38"/>
      <c r="B103" s="73" t="s">
        <v>75</v>
      </c>
      <c r="C103" s="59"/>
      <c r="D103" s="66"/>
      <c r="E103" s="104" t="n">
        <f aca="false">G80</f>
        <v>1550</v>
      </c>
      <c r="F103" s="75" t="s">
        <v>73</v>
      </c>
      <c r="G103" s="55"/>
      <c r="H103" s="56"/>
      <c r="I103" s="58"/>
      <c r="J103" s="69"/>
      <c r="K103" s="76" t="s">
        <v>75</v>
      </c>
      <c r="L103" s="66"/>
      <c r="M103" s="71"/>
      <c r="N103" s="61"/>
      <c r="O103" s="55"/>
      <c r="P103" s="104" t="n">
        <f aca="false">O80</f>
        <v>192</v>
      </c>
      <c r="Q103" s="77" t="s">
        <v>73</v>
      </c>
      <c r="R103" s="38"/>
      <c r="S103" s="4"/>
      <c r="T103" s="4"/>
      <c r="U103" s="4"/>
    </row>
    <row r="104" customFormat="false" ht="17.35" hidden="false" customHeight="false" outlineLevel="0" collapsed="false">
      <c r="A104" s="38"/>
      <c r="B104" s="73" t="s">
        <v>76</v>
      </c>
      <c r="C104" s="59"/>
      <c r="D104" s="66"/>
      <c r="E104" s="104" t="n">
        <f aca="false">G97</f>
        <v>17827</v>
      </c>
      <c r="F104" s="75" t="s">
        <v>73</v>
      </c>
      <c r="G104" s="55"/>
      <c r="H104" s="56"/>
      <c r="I104" s="58"/>
      <c r="J104" s="69"/>
      <c r="K104" s="76" t="s">
        <v>76</v>
      </c>
      <c r="L104" s="66"/>
      <c r="M104" s="71"/>
      <c r="N104" s="61"/>
      <c r="O104" s="55"/>
      <c r="P104" s="104" t="n">
        <f aca="false">O97</f>
        <v>0</v>
      </c>
      <c r="Q104" s="77" t="s">
        <v>73</v>
      </c>
      <c r="R104" s="38"/>
      <c r="S104" s="4"/>
      <c r="T104" s="4"/>
      <c r="U104" s="4"/>
    </row>
    <row r="105" customFormat="false" ht="17.35" hidden="false" customHeight="false" outlineLevel="0" collapsed="false">
      <c r="A105" s="38"/>
      <c r="B105" s="65" t="s">
        <v>77</v>
      </c>
      <c r="C105" s="59"/>
      <c r="D105" s="66"/>
      <c r="E105" s="103" t="n">
        <f aca="false">E106+E107+E108</f>
        <v>69872</v>
      </c>
      <c r="F105" s="68" t="s">
        <v>73</v>
      </c>
      <c r="G105" s="55"/>
      <c r="H105" s="56"/>
      <c r="I105" s="58"/>
      <c r="J105" s="69"/>
      <c r="K105" s="70" t="s">
        <v>77</v>
      </c>
      <c r="L105" s="66"/>
      <c r="M105" s="71"/>
      <c r="N105" s="61"/>
      <c r="O105" s="55"/>
      <c r="P105" s="103" t="n">
        <f aca="false">P106+P107+P108</f>
        <v>22524</v>
      </c>
      <c r="Q105" s="72" t="s">
        <v>73</v>
      </c>
      <c r="R105" s="38"/>
      <c r="S105" s="4"/>
      <c r="T105" s="4"/>
      <c r="U105" s="4"/>
    </row>
    <row r="106" customFormat="false" ht="17.35" hidden="false" customHeight="false" outlineLevel="0" collapsed="false">
      <c r="A106" s="38"/>
      <c r="B106" s="73" t="s">
        <v>74</v>
      </c>
      <c r="C106" s="59"/>
      <c r="D106" s="66"/>
      <c r="E106" s="104" t="n">
        <f aca="false">I74</f>
        <v>50495</v>
      </c>
      <c r="F106" s="75" t="s">
        <v>73</v>
      </c>
      <c r="G106" s="55"/>
      <c r="H106" s="56"/>
      <c r="I106" s="58"/>
      <c r="J106" s="69"/>
      <c r="K106" s="76" t="s">
        <v>74</v>
      </c>
      <c r="L106" s="66"/>
      <c r="M106" s="71"/>
      <c r="N106" s="61"/>
      <c r="O106" s="55"/>
      <c r="P106" s="104" t="n">
        <f aca="false">P74</f>
        <v>22332</v>
      </c>
      <c r="Q106" s="77" t="s">
        <v>73</v>
      </c>
      <c r="R106" s="38"/>
      <c r="S106" s="4"/>
      <c r="T106" s="4"/>
      <c r="U106" s="4"/>
    </row>
    <row r="107" customFormat="false" ht="17.35" hidden="false" customHeight="false" outlineLevel="0" collapsed="false">
      <c r="A107" s="38"/>
      <c r="B107" s="73" t="s">
        <v>75</v>
      </c>
      <c r="C107" s="59"/>
      <c r="D107" s="66"/>
      <c r="E107" s="104" t="n">
        <f aca="false">I80</f>
        <v>1550</v>
      </c>
      <c r="F107" s="75" t="s">
        <v>73</v>
      </c>
      <c r="G107" s="55"/>
      <c r="H107" s="56"/>
      <c r="I107" s="58"/>
      <c r="J107" s="69"/>
      <c r="K107" s="76" t="s">
        <v>75</v>
      </c>
      <c r="L107" s="66"/>
      <c r="M107" s="71"/>
      <c r="N107" s="61"/>
      <c r="O107" s="55"/>
      <c r="P107" s="104" t="n">
        <f aca="false">P80</f>
        <v>192</v>
      </c>
      <c r="Q107" s="77" t="s">
        <v>73</v>
      </c>
      <c r="R107" s="38"/>
      <c r="S107" s="4"/>
      <c r="T107" s="4"/>
      <c r="U107" s="4"/>
    </row>
    <row r="108" customFormat="false" ht="17.35" hidden="false" customHeight="false" outlineLevel="0" collapsed="false">
      <c r="A108" s="38"/>
      <c r="B108" s="73" t="s">
        <v>76</v>
      </c>
      <c r="C108" s="59"/>
      <c r="D108" s="66"/>
      <c r="E108" s="104" t="n">
        <f aca="false">I97</f>
        <v>17827</v>
      </c>
      <c r="F108" s="75" t="s">
        <v>73</v>
      </c>
      <c r="G108" s="55"/>
      <c r="H108" s="56"/>
      <c r="I108" s="58"/>
      <c r="J108" s="69"/>
      <c r="K108" s="76" t="s">
        <v>76</v>
      </c>
      <c r="L108" s="66"/>
      <c r="M108" s="71"/>
      <c r="N108" s="61"/>
      <c r="O108" s="55"/>
      <c r="P108" s="104" t="n">
        <f aca="false">P97</f>
        <v>0</v>
      </c>
      <c r="Q108" s="77" t="s">
        <v>73</v>
      </c>
      <c r="R108" s="38"/>
      <c r="S108" s="4"/>
      <c r="T108" s="4"/>
      <c r="U108" s="4"/>
    </row>
    <row r="109" customFormat="false" ht="17.35" hidden="false" customHeight="false" outlineLevel="0" collapsed="false">
      <c r="A109" s="38"/>
      <c r="B109" s="65" t="s">
        <v>78</v>
      </c>
      <c r="C109" s="59"/>
      <c r="D109" s="66"/>
      <c r="E109" s="103" t="n">
        <f aca="false">E110+E111+E112</f>
        <v>57071</v>
      </c>
      <c r="F109" s="68" t="s">
        <v>73</v>
      </c>
      <c r="G109" s="55"/>
      <c r="H109" s="56"/>
      <c r="I109" s="58"/>
      <c r="J109" s="69"/>
      <c r="K109" s="70" t="s">
        <v>78</v>
      </c>
      <c r="L109" s="66"/>
      <c r="M109" s="71"/>
      <c r="N109" s="61"/>
      <c r="O109" s="55"/>
      <c r="P109" s="103" t="n">
        <f aca="false">P110+P111+P112</f>
        <v>22524</v>
      </c>
      <c r="Q109" s="72" t="s">
        <v>73</v>
      </c>
      <c r="R109" s="38"/>
      <c r="S109" s="4"/>
      <c r="T109" s="4"/>
      <c r="U109" s="4"/>
    </row>
    <row r="110" customFormat="false" ht="17.35" hidden="false" customHeight="false" outlineLevel="0" collapsed="false">
      <c r="A110" s="38"/>
      <c r="B110" s="73" t="s">
        <v>74</v>
      </c>
      <c r="C110" s="59"/>
      <c r="D110" s="66"/>
      <c r="E110" s="104" t="n">
        <f aca="false">J74</f>
        <v>36764</v>
      </c>
      <c r="F110" s="75" t="s">
        <v>73</v>
      </c>
      <c r="G110" s="55"/>
      <c r="H110" s="56"/>
      <c r="I110" s="58"/>
      <c r="J110" s="69"/>
      <c r="K110" s="76" t="s">
        <v>74</v>
      </c>
      <c r="L110" s="66"/>
      <c r="M110" s="71"/>
      <c r="N110" s="61"/>
      <c r="O110" s="55"/>
      <c r="P110" s="104" t="n">
        <f aca="false">R74</f>
        <v>22332</v>
      </c>
      <c r="Q110" s="77" t="s">
        <v>73</v>
      </c>
      <c r="R110" s="38"/>
      <c r="S110" s="4"/>
      <c r="T110" s="4"/>
      <c r="U110" s="4"/>
    </row>
    <row r="111" customFormat="false" ht="17.35" hidden="false" customHeight="false" outlineLevel="0" collapsed="false">
      <c r="A111" s="38"/>
      <c r="B111" s="73" t="s">
        <v>75</v>
      </c>
      <c r="C111" s="59"/>
      <c r="D111" s="66"/>
      <c r="E111" s="104" t="n">
        <f aca="false">J80</f>
        <v>2480</v>
      </c>
      <c r="F111" s="75" t="s">
        <v>73</v>
      </c>
      <c r="G111" s="55"/>
      <c r="H111" s="56"/>
      <c r="I111" s="58"/>
      <c r="J111" s="69"/>
      <c r="K111" s="76" t="s">
        <v>75</v>
      </c>
      <c r="L111" s="66"/>
      <c r="M111" s="71"/>
      <c r="N111" s="61"/>
      <c r="O111" s="55"/>
      <c r="P111" s="104" t="n">
        <f aca="false">R80</f>
        <v>192</v>
      </c>
      <c r="Q111" s="77" t="s">
        <v>73</v>
      </c>
      <c r="R111" s="42"/>
      <c r="S111" s="63"/>
      <c r="T111" s="64"/>
      <c r="U111" s="63"/>
    </row>
    <row r="112" customFormat="false" ht="17.35" hidden="false" customHeight="false" outlineLevel="0" collapsed="false">
      <c r="A112" s="38"/>
      <c r="B112" s="73" t="s">
        <v>76</v>
      </c>
      <c r="C112" s="59"/>
      <c r="D112" s="66"/>
      <c r="E112" s="104" t="n">
        <f aca="false">J97</f>
        <v>17827</v>
      </c>
      <c r="F112" s="75" t="s">
        <v>73</v>
      </c>
      <c r="G112" s="55"/>
      <c r="H112" s="56"/>
      <c r="I112" s="58"/>
      <c r="J112" s="69"/>
      <c r="K112" s="76" t="s">
        <v>76</v>
      </c>
      <c r="L112" s="66"/>
      <c r="M112" s="71"/>
      <c r="N112" s="61"/>
      <c r="O112" s="55"/>
      <c r="P112" s="104" t="n">
        <f aca="false">R97</f>
        <v>0</v>
      </c>
      <c r="Q112" s="77" t="s">
        <v>73</v>
      </c>
      <c r="R112" s="42"/>
      <c r="S112" s="63"/>
      <c r="T112" s="64"/>
      <c r="U112" s="63"/>
    </row>
    <row r="113" customFormat="false" ht="17.35" hidden="false" customHeight="false" outlineLevel="0" collapsed="false">
      <c r="A113" s="38"/>
      <c r="B113" s="105"/>
      <c r="C113" s="106"/>
      <c r="D113" s="39"/>
      <c r="E113" s="107"/>
      <c r="F113" s="108"/>
      <c r="G113" s="38"/>
      <c r="H113" s="45"/>
      <c r="I113" s="42"/>
      <c r="J113" s="52"/>
      <c r="K113" s="105"/>
      <c r="L113" s="39"/>
      <c r="M113" s="109"/>
      <c r="N113" s="43"/>
      <c r="O113" s="38"/>
      <c r="P113" s="110"/>
      <c r="Q113" s="108"/>
      <c r="R113" s="42"/>
      <c r="S113" s="63"/>
      <c r="T113" s="64"/>
      <c r="U113" s="63"/>
    </row>
    <row r="114" customFormat="false" ht="17.35" hidden="false" customHeight="false" outlineLevel="0" collapsed="false">
      <c r="A114" s="38"/>
      <c r="B114" s="105"/>
      <c r="C114" s="106"/>
      <c r="D114" s="39"/>
      <c r="E114" s="107"/>
      <c r="F114" s="108"/>
      <c r="G114" s="38"/>
      <c r="H114" s="45"/>
      <c r="I114" s="42"/>
      <c r="J114" s="52"/>
      <c r="K114" s="105"/>
      <c r="L114" s="39"/>
      <c r="M114" s="109"/>
      <c r="N114" s="43"/>
      <c r="O114" s="38"/>
      <c r="P114" s="110"/>
      <c r="Q114" s="108"/>
      <c r="R114" s="42"/>
      <c r="S114" s="63"/>
      <c r="T114" s="64"/>
      <c r="U114" s="63"/>
    </row>
    <row r="115" customFormat="false" ht="17.35" hidden="false" customHeight="false" outlineLevel="0" collapsed="false">
      <c r="A115" s="80" t="s">
        <v>112</v>
      </c>
      <c r="B115" s="81" t="s">
        <v>113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2"/>
      <c r="T115" s="21" t="str">
        <f aca="false">B115</f>
        <v>Cartier Centru</v>
      </c>
    </row>
    <row r="116" customFormat="false" ht="17.35" hidden="false" customHeight="false" outlineLevel="0" collapsed="false">
      <c r="A116" s="80"/>
      <c r="B116" s="81" t="s">
        <v>28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2"/>
      <c r="T116" s="21"/>
    </row>
    <row r="117" customFormat="false" ht="17.35" hidden="false" customHeight="false" outlineLevel="0" collapsed="false">
      <c r="A117" s="83" t="n">
        <v>1</v>
      </c>
      <c r="B117" s="83" t="s">
        <v>114</v>
      </c>
      <c r="C117" s="85" t="s">
        <v>30</v>
      </c>
      <c r="D117" s="85" t="s">
        <v>31</v>
      </c>
      <c r="E117" s="90" t="n">
        <v>1300</v>
      </c>
      <c r="F117" s="111" t="n">
        <v>13</v>
      </c>
      <c r="G117" s="87" t="n">
        <v>15600</v>
      </c>
      <c r="H117" s="88" t="n">
        <f aca="false">E117</f>
        <v>1300</v>
      </c>
      <c r="I117" s="87" t="n">
        <v>15600</v>
      </c>
      <c r="J117" s="87" t="n">
        <v>5200</v>
      </c>
      <c r="K117" s="89" t="s">
        <v>32</v>
      </c>
      <c r="L117" s="87" t="n">
        <v>1300</v>
      </c>
      <c r="M117" s="86" t="n">
        <v>2</v>
      </c>
      <c r="N117" s="86" t="n">
        <v>2</v>
      </c>
      <c r="O117" s="87" t="n">
        <f aca="false">L117*(M117+N117)</f>
        <v>5200</v>
      </c>
      <c r="P117" s="87" t="n">
        <f aca="false">L117*(M117+N117)</f>
        <v>5200</v>
      </c>
      <c r="Q117" s="89" t="s">
        <v>32</v>
      </c>
      <c r="R117" s="90" t="n">
        <v>5200</v>
      </c>
      <c r="S117" s="30"/>
      <c r="T117" s="1" t="str">
        <f aca="false">B117</f>
        <v>Str. Ana Ipătescu</v>
      </c>
      <c r="U117" s="1" t="n">
        <f aca="false">A117</f>
        <v>1</v>
      </c>
    </row>
    <row r="118" customFormat="false" ht="17.35" hidden="false" customHeight="false" outlineLevel="0" collapsed="false">
      <c r="A118" s="83" t="n">
        <v>2</v>
      </c>
      <c r="B118" s="83" t="s">
        <v>115</v>
      </c>
      <c r="C118" s="85" t="s">
        <v>37</v>
      </c>
      <c r="D118" s="85" t="s">
        <v>31</v>
      </c>
      <c r="E118" s="90" t="n">
        <v>860</v>
      </c>
      <c r="F118" s="111" t="n">
        <v>7</v>
      </c>
      <c r="G118" s="87" t="n">
        <v>2580</v>
      </c>
      <c r="H118" s="88" t="n">
        <f aca="false">E118</f>
        <v>860</v>
      </c>
      <c r="I118" s="87" t="n">
        <v>2580</v>
      </c>
      <c r="J118" s="87" t="n">
        <v>3440</v>
      </c>
      <c r="K118" s="89" t="s">
        <v>32</v>
      </c>
      <c r="L118" s="87" t="n">
        <v>860</v>
      </c>
      <c r="M118" s="86" t="n">
        <v>1</v>
      </c>
      <c r="N118" s="86" t="n">
        <v>1</v>
      </c>
      <c r="O118" s="87" t="n">
        <f aca="false">L118*(M118+N118)</f>
        <v>1720</v>
      </c>
      <c r="P118" s="87" t="n">
        <f aca="false">L118*(M118+N118)</f>
        <v>1720</v>
      </c>
      <c r="Q118" s="89" t="s">
        <v>32</v>
      </c>
      <c r="R118" s="90" t="n">
        <v>1720</v>
      </c>
      <c r="S118" s="30"/>
      <c r="T118" s="1" t="str">
        <f aca="false">B118</f>
        <v>Str. 6 Noiembrie</v>
      </c>
      <c r="U118" s="1" t="n">
        <f aca="false">A118</f>
        <v>2</v>
      </c>
    </row>
    <row r="119" customFormat="false" ht="17.35" hidden="false" customHeight="false" outlineLevel="0" collapsed="false">
      <c r="A119" s="83" t="n">
        <v>3</v>
      </c>
      <c r="B119" s="83" t="s">
        <v>116</v>
      </c>
      <c r="C119" s="85" t="s">
        <v>37</v>
      </c>
      <c r="D119" s="85" t="s">
        <v>31</v>
      </c>
      <c r="E119" s="90" t="n">
        <v>1200</v>
      </c>
      <c r="F119" s="111" t="n">
        <v>7</v>
      </c>
      <c r="G119" s="87" t="n">
        <v>3600</v>
      </c>
      <c r="H119" s="88" t="n">
        <f aca="false">E119</f>
        <v>1200</v>
      </c>
      <c r="I119" s="87" t="n">
        <v>3600</v>
      </c>
      <c r="J119" s="87" t="n">
        <v>4800</v>
      </c>
      <c r="K119" s="89" t="s">
        <v>32</v>
      </c>
      <c r="L119" s="87" t="n">
        <v>1200</v>
      </c>
      <c r="M119" s="86" t="n">
        <v>1.5</v>
      </c>
      <c r="N119" s="86" t="n">
        <v>1</v>
      </c>
      <c r="O119" s="87" t="n">
        <f aca="false">L119*(M119+N119)</f>
        <v>3000</v>
      </c>
      <c r="P119" s="87" t="n">
        <f aca="false">L119*(M119+N119)</f>
        <v>3000</v>
      </c>
      <c r="Q119" s="89" t="s">
        <v>32</v>
      </c>
      <c r="R119" s="90" t="n">
        <v>3000</v>
      </c>
      <c r="S119" s="30"/>
      <c r="T119" s="1" t="str">
        <f aca="false">B119</f>
        <v>Str. Alexandru cel Bun</v>
      </c>
      <c r="U119" s="1" t="n">
        <f aca="false">A119</f>
        <v>3</v>
      </c>
    </row>
    <row r="120" customFormat="false" ht="17.35" hidden="false" customHeight="false" outlineLevel="0" collapsed="false">
      <c r="A120" s="83" t="n">
        <v>4</v>
      </c>
      <c r="B120" s="83" t="s">
        <v>117</v>
      </c>
      <c r="C120" s="85" t="s">
        <v>37</v>
      </c>
      <c r="D120" s="85" t="s">
        <v>31</v>
      </c>
      <c r="E120" s="90" t="n">
        <v>450</v>
      </c>
      <c r="F120" s="111" t="n">
        <v>7</v>
      </c>
      <c r="G120" s="87" t="n">
        <v>1350</v>
      </c>
      <c r="H120" s="88" t="n">
        <f aca="false">E120</f>
        <v>450</v>
      </c>
      <c r="I120" s="87" t="n">
        <v>1350</v>
      </c>
      <c r="J120" s="87" t="n">
        <v>1800</v>
      </c>
      <c r="K120" s="89" t="s">
        <v>32</v>
      </c>
      <c r="L120" s="87" t="n">
        <v>450</v>
      </c>
      <c r="M120" s="86" t="n">
        <v>1</v>
      </c>
      <c r="N120" s="86" t="n">
        <v>1</v>
      </c>
      <c r="O120" s="87" t="n">
        <f aca="false">L120*(M120+N120)</f>
        <v>900</v>
      </c>
      <c r="P120" s="87" t="n">
        <f aca="false">L120*(M120+N120)</f>
        <v>900</v>
      </c>
      <c r="Q120" s="89" t="s">
        <v>32</v>
      </c>
      <c r="R120" s="90" t="n">
        <v>900</v>
      </c>
      <c r="S120" s="30"/>
      <c r="T120" s="1" t="str">
        <f aca="false">B120</f>
        <v>Str. Armenească</v>
      </c>
      <c r="U120" s="1" t="n">
        <f aca="false">A120</f>
        <v>4</v>
      </c>
    </row>
    <row r="121" customFormat="false" ht="17.35" hidden="false" customHeight="false" outlineLevel="0" collapsed="false">
      <c r="A121" s="83" t="n">
        <v>5</v>
      </c>
      <c r="B121" s="83" t="s">
        <v>118</v>
      </c>
      <c r="C121" s="85" t="s">
        <v>37</v>
      </c>
      <c r="D121" s="85" t="s">
        <v>31</v>
      </c>
      <c r="E121" s="90" t="n">
        <v>660</v>
      </c>
      <c r="F121" s="111" t="n">
        <v>7</v>
      </c>
      <c r="G121" s="87" t="n">
        <v>3960</v>
      </c>
      <c r="H121" s="88" t="n">
        <f aca="false">E121</f>
        <v>660</v>
      </c>
      <c r="I121" s="87" t="n">
        <v>3960</v>
      </c>
      <c r="J121" s="87" t="n">
        <v>2640</v>
      </c>
      <c r="K121" s="89" t="s">
        <v>32</v>
      </c>
      <c r="L121" s="87" t="n">
        <v>660</v>
      </c>
      <c r="M121" s="86" t="n">
        <v>1</v>
      </c>
      <c r="N121" s="86" t="n">
        <v>1</v>
      </c>
      <c r="O121" s="87" t="n">
        <f aca="false">L121*(M121+N121)</f>
        <v>1320</v>
      </c>
      <c r="P121" s="87" t="n">
        <f aca="false">L121*(M121+N121)</f>
        <v>1320</v>
      </c>
      <c r="Q121" s="89" t="s">
        <v>32</v>
      </c>
      <c r="R121" s="90" t="n">
        <v>1320</v>
      </c>
      <c r="S121" s="30"/>
      <c r="T121" s="1" t="str">
        <f aca="false">B121</f>
        <v>Str. Brădetului</v>
      </c>
      <c r="U121" s="1" t="n">
        <f aca="false">A121</f>
        <v>5</v>
      </c>
    </row>
    <row r="122" customFormat="false" ht="17.35" hidden="false" customHeight="false" outlineLevel="0" collapsed="false">
      <c r="A122" s="83" t="n">
        <v>6</v>
      </c>
      <c r="B122" s="83" t="s">
        <v>119</v>
      </c>
      <c r="C122" s="85" t="s">
        <v>37</v>
      </c>
      <c r="D122" s="85" t="s">
        <v>31</v>
      </c>
      <c r="E122" s="90" t="n">
        <v>360</v>
      </c>
      <c r="F122" s="111" t="n">
        <v>7</v>
      </c>
      <c r="G122" s="87" t="n">
        <v>2160</v>
      </c>
      <c r="H122" s="88" t="n">
        <f aca="false">E122</f>
        <v>360</v>
      </c>
      <c r="I122" s="87" t="n">
        <v>2160</v>
      </c>
      <c r="J122" s="87" t="n">
        <v>1440</v>
      </c>
      <c r="K122" s="89" t="s">
        <v>32</v>
      </c>
      <c r="L122" s="87" t="n">
        <v>360</v>
      </c>
      <c r="M122" s="86" t="n">
        <v>1.5</v>
      </c>
      <c r="N122" s="86" t="n">
        <v>1.5</v>
      </c>
      <c r="O122" s="87" t="n">
        <f aca="false">L122*(M122+N122)</f>
        <v>1080</v>
      </c>
      <c r="P122" s="87" t="n">
        <f aca="false">L122*(M122+N122)</f>
        <v>1080</v>
      </c>
      <c r="Q122" s="89" t="s">
        <v>32</v>
      </c>
      <c r="R122" s="90" t="n">
        <v>1080</v>
      </c>
      <c r="S122" s="30"/>
      <c r="T122" s="1" t="str">
        <f aca="false">B122</f>
        <v>Str. Ciprian Porumbescu</v>
      </c>
      <c r="U122" s="1" t="n">
        <f aca="false">A122</f>
        <v>6</v>
      </c>
    </row>
    <row r="123" customFormat="false" ht="17.35" hidden="false" customHeight="false" outlineLevel="0" collapsed="false">
      <c r="A123" s="83" t="n">
        <v>7</v>
      </c>
      <c r="B123" s="83" t="s">
        <v>120</v>
      </c>
      <c r="C123" s="85" t="s">
        <v>37</v>
      </c>
      <c r="D123" s="85" t="s">
        <v>31</v>
      </c>
      <c r="E123" s="90" t="n">
        <v>190</v>
      </c>
      <c r="F123" s="111" t="n">
        <v>5</v>
      </c>
      <c r="G123" s="87" t="n">
        <v>475</v>
      </c>
      <c r="H123" s="88" t="n">
        <f aca="false">E123</f>
        <v>190</v>
      </c>
      <c r="I123" s="87" t="n">
        <v>475</v>
      </c>
      <c r="J123" s="87" t="n">
        <v>760</v>
      </c>
      <c r="K123" s="89" t="s">
        <v>32</v>
      </c>
      <c r="L123" s="87" t="n">
        <v>0</v>
      </c>
      <c r="M123" s="86" t="n">
        <v>0</v>
      </c>
      <c r="N123" s="86" t="n">
        <v>0</v>
      </c>
      <c r="O123" s="87" t="n">
        <f aca="false">L123*(M123+N123)</f>
        <v>0</v>
      </c>
      <c r="P123" s="87" t="n">
        <f aca="false">L123*(M123+N123)</f>
        <v>0</v>
      </c>
      <c r="Q123" s="89" t="s">
        <v>32</v>
      </c>
      <c r="R123" s="90" t="n">
        <v>0</v>
      </c>
      <c r="S123" s="30"/>
      <c r="T123" s="1" t="str">
        <f aca="false">B123</f>
        <v>Str. Cireşilor</v>
      </c>
      <c r="U123" s="1" t="n">
        <f aca="false">A123</f>
        <v>7</v>
      </c>
    </row>
    <row r="124" customFormat="false" ht="17.35" hidden="false" customHeight="false" outlineLevel="0" collapsed="false">
      <c r="A124" s="83" t="n">
        <v>8</v>
      </c>
      <c r="B124" s="83" t="s">
        <v>121</v>
      </c>
      <c r="C124" s="85" t="s">
        <v>37</v>
      </c>
      <c r="D124" s="85" t="s">
        <v>31</v>
      </c>
      <c r="E124" s="90" t="n">
        <v>140</v>
      </c>
      <c r="F124" s="111" t="n">
        <v>5</v>
      </c>
      <c r="G124" s="87" t="n">
        <v>350</v>
      </c>
      <c r="H124" s="88" t="n">
        <f aca="false">E124</f>
        <v>140</v>
      </c>
      <c r="I124" s="87" t="n">
        <v>350</v>
      </c>
      <c r="J124" s="87" t="n">
        <v>560</v>
      </c>
      <c r="K124" s="89" t="s">
        <v>32</v>
      </c>
      <c r="L124" s="87" t="n">
        <v>140</v>
      </c>
      <c r="M124" s="86" t="n">
        <v>1</v>
      </c>
      <c r="N124" s="86" t="n">
        <v>1</v>
      </c>
      <c r="O124" s="87" t="n">
        <f aca="false">L124*(M124+N124)</f>
        <v>280</v>
      </c>
      <c r="P124" s="87" t="n">
        <f aca="false">L124*(M124+N124)</f>
        <v>280</v>
      </c>
      <c r="Q124" s="89" t="s">
        <v>32</v>
      </c>
      <c r="R124" s="90" t="n">
        <v>280</v>
      </c>
      <c r="S124" s="30"/>
      <c r="T124" s="1" t="str">
        <f aca="false">B124</f>
        <v>Str. Cireşoaia</v>
      </c>
      <c r="U124" s="1" t="n">
        <f aca="false">A124</f>
        <v>8</v>
      </c>
    </row>
    <row r="125" customFormat="false" ht="17.35" hidden="false" customHeight="false" outlineLevel="0" collapsed="false">
      <c r="A125" s="83" t="n">
        <v>9</v>
      </c>
      <c r="B125" s="83" t="s">
        <v>122</v>
      </c>
      <c r="C125" s="85" t="s">
        <v>37</v>
      </c>
      <c r="D125" s="85" t="s">
        <v>31</v>
      </c>
      <c r="E125" s="90" t="n">
        <v>106</v>
      </c>
      <c r="F125" s="111" t="n">
        <v>6</v>
      </c>
      <c r="G125" s="87" t="n">
        <v>265</v>
      </c>
      <c r="H125" s="88" t="n">
        <f aca="false">E125</f>
        <v>106</v>
      </c>
      <c r="I125" s="87" t="n">
        <v>265</v>
      </c>
      <c r="J125" s="87" t="n">
        <v>424</v>
      </c>
      <c r="K125" s="89" t="s">
        <v>32</v>
      </c>
      <c r="L125" s="87" t="n">
        <v>106</v>
      </c>
      <c r="M125" s="86" t="n">
        <v>1</v>
      </c>
      <c r="N125" s="86" t="n">
        <v>1</v>
      </c>
      <c r="O125" s="87" t="n">
        <f aca="false">L125*(M125+N125)</f>
        <v>212</v>
      </c>
      <c r="P125" s="87" t="n">
        <f aca="false">L125*(M125+N125)</f>
        <v>212</v>
      </c>
      <c r="Q125" s="89" t="s">
        <v>32</v>
      </c>
      <c r="R125" s="90" t="n">
        <v>212</v>
      </c>
      <c r="S125" s="30"/>
      <c r="T125" s="1" t="str">
        <f aca="false">B125</f>
        <v>Str. C-tin D. Gherea</v>
      </c>
      <c r="U125" s="1" t="n">
        <f aca="false">A125</f>
        <v>9</v>
      </c>
    </row>
    <row r="126" customFormat="false" ht="17.35" hidden="false" customHeight="false" outlineLevel="0" collapsed="false">
      <c r="A126" s="83" t="n">
        <v>10</v>
      </c>
      <c r="B126" s="83" t="s">
        <v>123</v>
      </c>
      <c r="C126" s="85" t="s">
        <v>37</v>
      </c>
      <c r="D126" s="85" t="s">
        <v>31</v>
      </c>
      <c r="E126" s="90" t="n">
        <v>420</v>
      </c>
      <c r="F126" s="111" t="n">
        <v>6</v>
      </c>
      <c r="G126" s="87" t="n">
        <v>1050</v>
      </c>
      <c r="H126" s="88" t="n">
        <f aca="false">E126</f>
        <v>420</v>
      </c>
      <c r="I126" s="87" t="n">
        <v>1050</v>
      </c>
      <c r="J126" s="87" t="n">
        <v>1680</v>
      </c>
      <c r="K126" s="89" t="s">
        <v>32</v>
      </c>
      <c r="L126" s="87" t="n">
        <v>420</v>
      </c>
      <c r="M126" s="86" t="n">
        <v>1.5</v>
      </c>
      <c r="N126" s="86" t="n">
        <v>1.5</v>
      </c>
      <c r="O126" s="87" t="n">
        <f aca="false">L126*(M126+N126)</f>
        <v>1260</v>
      </c>
      <c r="P126" s="87" t="n">
        <f aca="false">L126*(M126+N126)</f>
        <v>1260</v>
      </c>
      <c r="Q126" s="89" t="s">
        <v>32</v>
      </c>
      <c r="R126" s="90" t="n">
        <v>1260</v>
      </c>
      <c r="S126" s="30"/>
      <c r="T126" s="1" t="str">
        <f aca="false">B126</f>
        <v>Str. Curtea Domnească</v>
      </c>
      <c r="U126" s="1" t="n">
        <f aca="false">A126</f>
        <v>10</v>
      </c>
    </row>
    <row r="127" customFormat="false" ht="17.35" hidden="false" customHeight="false" outlineLevel="0" collapsed="false">
      <c r="A127" s="83" t="n">
        <v>11</v>
      </c>
      <c r="B127" s="83" t="s">
        <v>124</v>
      </c>
      <c r="C127" s="85" t="s">
        <v>37</v>
      </c>
      <c r="D127" s="85" t="s">
        <v>31</v>
      </c>
      <c r="E127" s="90" t="n">
        <v>130</v>
      </c>
      <c r="F127" s="111" t="n">
        <v>6</v>
      </c>
      <c r="G127" s="87" t="n">
        <v>325</v>
      </c>
      <c r="H127" s="88" t="n">
        <f aca="false">E127</f>
        <v>130</v>
      </c>
      <c r="I127" s="87" t="n">
        <v>325</v>
      </c>
      <c r="J127" s="87" t="n">
        <v>520</v>
      </c>
      <c r="K127" s="89" t="s">
        <v>32</v>
      </c>
      <c r="L127" s="87" t="n">
        <v>130</v>
      </c>
      <c r="M127" s="86" t="n">
        <v>1</v>
      </c>
      <c r="N127" s="86" t="n">
        <v>1</v>
      </c>
      <c r="O127" s="87" t="n">
        <f aca="false">L127*(M127+N127)</f>
        <v>260</v>
      </c>
      <c r="P127" s="87" t="n">
        <f aca="false">L127*(M127+N127)</f>
        <v>260</v>
      </c>
      <c r="Q127" s="89" t="s">
        <v>32</v>
      </c>
      <c r="R127" s="90" t="n">
        <v>260</v>
      </c>
      <c r="S127" s="30"/>
      <c r="T127" s="1" t="str">
        <f aca="false">B127</f>
        <v>Str. Dimitrie Onciul</v>
      </c>
      <c r="U127" s="1" t="n">
        <f aca="false">A127</f>
        <v>11</v>
      </c>
    </row>
    <row r="128" customFormat="false" ht="17.35" hidden="false" customHeight="false" outlineLevel="0" collapsed="false">
      <c r="A128" s="83" t="n">
        <v>12</v>
      </c>
      <c r="B128" s="83" t="s">
        <v>125</v>
      </c>
      <c r="C128" s="85" t="s">
        <v>37</v>
      </c>
      <c r="D128" s="85" t="s">
        <v>31</v>
      </c>
      <c r="E128" s="90" t="n">
        <v>550</v>
      </c>
      <c r="F128" s="111" t="n">
        <v>7</v>
      </c>
      <c r="G128" s="87" t="n">
        <v>2750</v>
      </c>
      <c r="H128" s="88" t="n">
        <f aca="false">E128</f>
        <v>550</v>
      </c>
      <c r="I128" s="87" t="n">
        <v>2750</v>
      </c>
      <c r="J128" s="87" t="n">
        <v>2200</v>
      </c>
      <c r="K128" s="89" t="s">
        <v>32</v>
      </c>
      <c r="L128" s="87" t="n">
        <v>550</v>
      </c>
      <c r="M128" s="86" t="n">
        <v>1.5</v>
      </c>
      <c r="N128" s="86" t="n">
        <v>1.5</v>
      </c>
      <c r="O128" s="87" t="n">
        <f aca="false">L128*(M128+N128)</f>
        <v>1650</v>
      </c>
      <c r="P128" s="87" t="n">
        <f aca="false">L128*(M128+N128)</f>
        <v>1650</v>
      </c>
      <c r="Q128" s="89" t="s">
        <v>32</v>
      </c>
      <c r="R128" s="90" t="n">
        <v>1650</v>
      </c>
      <c r="S128" s="30"/>
      <c r="T128" s="1" t="str">
        <f aca="false">B128</f>
        <v>Str. Dragoş Vodă</v>
      </c>
      <c r="U128" s="1" t="n">
        <f aca="false">A128</f>
        <v>12</v>
      </c>
    </row>
    <row r="129" customFormat="false" ht="17.35" hidden="false" customHeight="false" outlineLevel="0" collapsed="false">
      <c r="A129" s="83" t="n">
        <v>13</v>
      </c>
      <c r="B129" s="83" t="s">
        <v>126</v>
      </c>
      <c r="C129" s="85" t="s">
        <v>37</v>
      </c>
      <c r="D129" s="85" t="s">
        <v>31</v>
      </c>
      <c r="E129" s="90" t="n">
        <v>450</v>
      </c>
      <c r="F129" s="111" t="n">
        <v>5</v>
      </c>
      <c r="G129" s="87" t="n">
        <v>1125</v>
      </c>
      <c r="H129" s="88" t="n">
        <f aca="false">E129</f>
        <v>450</v>
      </c>
      <c r="I129" s="87" t="n">
        <v>1125</v>
      </c>
      <c r="J129" s="87" t="n">
        <v>1800</v>
      </c>
      <c r="K129" s="89" t="s">
        <v>32</v>
      </c>
      <c r="L129" s="87" t="n">
        <v>2250</v>
      </c>
      <c r="M129" s="86" t="n">
        <v>1</v>
      </c>
      <c r="N129" s="86" t="n">
        <v>1</v>
      </c>
      <c r="O129" s="87" t="n">
        <f aca="false">L129*(M129+N129)</f>
        <v>4500</v>
      </c>
      <c r="P129" s="87" t="n">
        <f aca="false">L129*(M129+N129)</f>
        <v>4500</v>
      </c>
      <c r="Q129" s="89" t="s">
        <v>32</v>
      </c>
      <c r="R129" s="90" t="n">
        <v>4500</v>
      </c>
      <c r="S129" s="30"/>
      <c r="T129" s="1" t="str">
        <f aca="false">B129</f>
        <v>Str. Ion Creangă</v>
      </c>
      <c r="U129" s="1" t="n">
        <f aca="false">A129</f>
        <v>13</v>
      </c>
    </row>
    <row r="130" customFormat="false" ht="17.35" hidden="false" customHeight="false" outlineLevel="0" collapsed="false">
      <c r="A130" s="83" t="n">
        <v>14</v>
      </c>
      <c r="B130" s="83" t="s">
        <v>127</v>
      </c>
      <c r="C130" s="85" t="s">
        <v>37</v>
      </c>
      <c r="D130" s="85" t="s">
        <v>31</v>
      </c>
      <c r="E130" s="90" t="n">
        <v>806</v>
      </c>
      <c r="F130" s="111" t="n">
        <v>5</v>
      </c>
      <c r="G130" s="87" t="n">
        <v>2015</v>
      </c>
      <c r="H130" s="88" t="n">
        <f aca="false">E130</f>
        <v>806</v>
      </c>
      <c r="I130" s="87" t="n">
        <v>2015</v>
      </c>
      <c r="J130" s="87" t="n">
        <v>3224</v>
      </c>
      <c r="K130" s="89" t="s">
        <v>32</v>
      </c>
      <c r="L130" s="87" t="n">
        <v>806</v>
      </c>
      <c r="M130" s="86" t="n">
        <v>1</v>
      </c>
      <c r="N130" s="86" t="n">
        <v>1</v>
      </c>
      <c r="O130" s="87" t="n">
        <f aca="false">L130*(M130+N130)</f>
        <v>1612</v>
      </c>
      <c r="P130" s="87" t="n">
        <f aca="false">L130*(M130+N130)</f>
        <v>1612</v>
      </c>
      <c r="Q130" s="89" t="s">
        <v>32</v>
      </c>
      <c r="R130" s="90" t="n">
        <v>1612</v>
      </c>
      <c r="S130" s="30"/>
      <c r="T130" s="1" t="str">
        <f aca="false">B130</f>
        <v>Str. I.G.Sbiera</v>
      </c>
      <c r="U130" s="1" t="n">
        <f aca="false">A130</f>
        <v>14</v>
      </c>
    </row>
    <row r="131" customFormat="false" ht="17.35" hidden="false" customHeight="false" outlineLevel="0" collapsed="false">
      <c r="A131" s="83" t="n">
        <v>15</v>
      </c>
      <c r="B131" s="83" t="s">
        <v>128</v>
      </c>
      <c r="C131" s="85" t="s">
        <v>37</v>
      </c>
      <c r="D131" s="85" t="s">
        <v>31</v>
      </c>
      <c r="E131" s="90" t="n">
        <v>200</v>
      </c>
      <c r="F131" s="111" t="n">
        <v>4</v>
      </c>
      <c r="G131" s="87" t="n">
        <v>500</v>
      </c>
      <c r="H131" s="88" t="n">
        <f aca="false">E131</f>
        <v>200</v>
      </c>
      <c r="I131" s="87" t="n">
        <v>500</v>
      </c>
      <c r="J131" s="87" t="n">
        <v>800</v>
      </c>
      <c r="K131" s="89" t="s">
        <v>32</v>
      </c>
      <c r="L131" s="87" t="n">
        <v>0</v>
      </c>
      <c r="M131" s="86" t="n">
        <v>0</v>
      </c>
      <c r="N131" s="86" t="n">
        <v>0</v>
      </c>
      <c r="O131" s="87" t="n">
        <f aca="false">L131*(M131+N131)</f>
        <v>0</v>
      </c>
      <c r="P131" s="87" t="n">
        <f aca="false">L131*(M131+N131)</f>
        <v>0</v>
      </c>
      <c r="Q131" s="89" t="s">
        <v>32</v>
      </c>
      <c r="R131" s="90" t="n">
        <v>0</v>
      </c>
      <c r="S131" s="30"/>
      <c r="T131" s="1" t="str">
        <f aca="false">B131</f>
        <v>Str. Ion Grămadă</v>
      </c>
      <c r="U131" s="1" t="n">
        <f aca="false">A131</f>
        <v>15</v>
      </c>
    </row>
    <row r="132" customFormat="false" ht="17.35" hidden="false" customHeight="false" outlineLevel="0" collapsed="false">
      <c r="A132" s="83" t="n">
        <v>16</v>
      </c>
      <c r="B132" s="83" t="s">
        <v>129</v>
      </c>
      <c r="C132" s="85" t="s">
        <v>37</v>
      </c>
      <c r="D132" s="85" t="s">
        <v>31</v>
      </c>
      <c r="E132" s="90" t="n">
        <v>520</v>
      </c>
      <c r="F132" s="111" t="n">
        <v>5.2</v>
      </c>
      <c r="G132" s="87" t="n">
        <v>1300</v>
      </c>
      <c r="H132" s="88" t="n">
        <f aca="false">E132</f>
        <v>520</v>
      </c>
      <c r="I132" s="87" t="n">
        <v>1300</v>
      </c>
      <c r="J132" s="87" t="n">
        <v>2080</v>
      </c>
      <c r="K132" s="89" t="s">
        <v>32</v>
      </c>
      <c r="L132" s="87" t="n">
        <v>520</v>
      </c>
      <c r="M132" s="86" t="n">
        <v>0.6</v>
      </c>
      <c r="N132" s="86" t="n">
        <v>1</v>
      </c>
      <c r="O132" s="87" t="n">
        <f aca="false">L132*(M132+N132)</f>
        <v>832</v>
      </c>
      <c r="P132" s="87" t="n">
        <f aca="false">L132*(M132+N132)</f>
        <v>832</v>
      </c>
      <c r="Q132" s="89" t="s">
        <v>32</v>
      </c>
      <c r="R132" s="90" t="n">
        <v>832</v>
      </c>
      <c r="S132" s="30"/>
      <c r="T132" s="1" t="str">
        <f aca="false">B132</f>
        <v>Str. Ion Vodă Viteazul</v>
      </c>
      <c r="U132" s="1" t="n">
        <f aca="false">A132</f>
        <v>16</v>
      </c>
    </row>
    <row r="133" customFormat="false" ht="17.35" hidden="false" customHeight="false" outlineLevel="0" collapsed="false">
      <c r="A133" s="83" t="n">
        <v>17</v>
      </c>
      <c r="B133" s="83" t="s">
        <v>130</v>
      </c>
      <c r="C133" s="85" t="s">
        <v>37</v>
      </c>
      <c r="D133" s="85" t="s">
        <v>31</v>
      </c>
      <c r="E133" s="90" t="n">
        <v>400</v>
      </c>
      <c r="F133" s="111" t="n">
        <v>7</v>
      </c>
      <c r="G133" s="87" t="n">
        <v>2400</v>
      </c>
      <c r="H133" s="88" t="n">
        <f aca="false">E133</f>
        <v>400</v>
      </c>
      <c r="I133" s="87" t="n">
        <v>2400</v>
      </c>
      <c r="J133" s="87" t="n">
        <v>1600</v>
      </c>
      <c r="K133" s="89" t="s">
        <v>32</v>
      </c>
      <c r="L133" s="87" t="n">
        <v>0</v>
      </c>
      <c r="M133" s="86" t="n">
        <v>0</v>
      </c>
      <c r="N133" s="86" t="n">
        <v>0</v>
      </c>
      <c r="O133" s="87" t="n">
        <f aca="false">L133*(M133+N133)</f>
        <v>0</v>
      </c>
      <c r="P133" s="87" t="n">
        <f aca="false">L133*(M133+N133)</f>
        <v>0</v>
      </c>
      <c r="Q133" s="89" t="s">
        <v>32</v>
      </c>
      <c r="R133" s="90" t="n">
        <v>0</v>
      </c>
      <c r="S133" s="30"/>
      <c r="T133" s="1" t="str">
        <f aca="false">B133</f>
        <v>Str. Izvoarele Cetăţii</v>
      </c>
      <c r="U133" s="1" t="n">
        <f aca="false">A133</f>
        <v>17</v>
      </c>
    </row>
    <row r="134" customFormat="false" ht="17.35" hidden="false" customHeight="false" outlineLevel="0" collapsed="false">
      <c r="A134" s="83" t="n">
        <v>18</v>
      </c>
      <c r="B134" s="83" t="s">
        <v>131</v>
      </c>
      <c r="C134" s="85" t="s">
        <v>37</v>
      </c>
      <c r="D134" s="85" t="s">
        <v>31</v>
      </c>
      <c r="E134" s="90" t="n">
        <v>1050</v>
      </c>
      <c r="F134" s="111" t="n">
        <v>3.5</v>
      </c>
      <c r="G134" s="87" t="n">
        <v>2625</v>
      </c>
      <c r="H134" s="88" t="n">
        <f aca="false">E134</f>
        <v>1050</v>
      </c>
      <c r="I134" s="87" t="n">
        <v>2625</v>
      </c>
      <c r="J134" s="87" t="n">
        <v>4200</v>
      </c>
      <c r="K134" s="89" t="s">
        <v>32</v>
      </c>
      <c r="L134" s="87" t="n">
        <v>0</v>
      </c>
      <c r="M134" s="86" t="n">
        <v>0</v>
      </c>
      <c r="N134" s="86" t="n">
        <v>0</v>
      </c>
      <c r="O134" s="87" t="n">
        <f aca="false">L134*(M134+N134)</f>
        <v>0</v>
      </c>
      <c r="P134" s="87" t="n">
        <f aca="false">L134*(M134+N134)</f>
        <v>0</v>
      </c>
      <c r="Q134" s="89" t="s">
        <v>32</v>
      </c>
      <c r="R134" s="90" t="n">
        <v>0</v>
      </c>
      <c r="S134" s="30"/>
      <c r="T134" s="1" t="str">
        <f aca="false">B134</f>
        <v>Str. Prof. Leca Morariu</v>
      </c>
      <c r="U134" s="1" t="n">
        <f aca="false">A134</f>
        <v>18</v>
      </c>
    </row>
    <row r="135" customFormat="false" ht="17.35" hidden="false" customHeight="false" outlineLevel="0" collapsed="false">
      <c r="A135" s="83" t="n">
        <v>19</v>
      </c>
      <c r="B135" s="83" t="s">
        <v>132</v>
      </c>
      <c r="C135" s="85" t="s">
        <v>37</v>
      </c>
      <c r="D135" s="85" t="s">
        <v>31</v>
      </c>
      <c r="E135" s="90" t="n">
        <v>276</v>
      </c>
      <c r="F135" s="111" t="n">
        <v>14</v>
      </c>
      <c r="G135" s="87" t="n">
        <v>1656</v>
      </c>
      <c r="H135" s="88" t="n">
        <f aca="false">E135</f>
        <v>276</v>
      </c>
      <c r="I135" s="87" t="n">
        <v>1656</v>
      </c>
      <c r="J135" s="87" t="n">
        <v>1104</v>
      </c>
      <c r="K135" s="89" t="s">
        <v>32</v>
      </c>
      <c r="L135" s="87" t="n">
        <v>276</v>
      </c>
      <c r="M135" s="86" t="n">
        <v>1.5</v>
      </c>
      <c r="N135" s="86" t="n">
        <v>1.5</v>
      </c>
      <c r="O135" s="87" t="n">
        <f aca="false">L135*(M135+N135)</f>
        <v>828</v>
      </c>
      <c r="P135" s="87" t="n">
        <f aca="false">L135*(M135+N135)</f>
        <v>828</v>
      </c>
      <c r="Q135" s="89" t="s">
        <v>32</v>
      </c>
      <c r="R135" s="90" t="n">
        <v>828</v>
      </c>
      <c r="S135" s="30"/>
      <c r="T135" s="1" t="str">
        <f aca="false">B135</f>
        <v>Str. Mărăşti</v>
      </c>
      <c r="U135" s="1" t="n">
        <f aca="false">A135</f>
        <v>19</v>
      </c>
    </row>
    <row r="136" customFormat="false" ht="17.35" hidden="false" customHeight="false" outlineLevel="0" collapsed="false">
      <c r="A136" s="83" t="n">
        <v>20</v>
      </c>
      <c r="B136" s="83" t="s">
        <v>133</v>
      </c>
      <c r="C136" s="85" t="s">
        <v>37</v>
      </c>
      <c r="D136" s="85" t="s">
        <v>31</v>
      </c>
      <c r="E136" s="90" t="n">
        <v>150</v>
      </c>
      <c r="F136" s="111" t="n">
        <v>5</v>
      </c>
      <c r="G136" s="87" t="n">
        <v>375</v>
      </c>
      <c r="H136" s="88" t="n">
        <f aca="false">E136</f>
        <v>150</v>
      </c>
      <c r="I136" s="87" t="n">
        <v>375</v>
      </c>
      <c r="J136" s="87" t="n">
        <v>600</v>
      </c>
      <c r="K136" s="89" t="s">
        <v>32</v>
      </c>
      <c r="L136" s="87" t="n">
        <v>150</v>
      </c>
      <c r="M136" s="86" t="n">
        <v>1</v>
      </c>
      <c r="N136" s="86" t="n">
        <v>1</v>
      </c>
      <c r="O136" s="87" t="n">
        <f aca="false">L136*(M136+N136)</f>
        <v>300</v>
      </c>
      <c r="P136" s="87" t="n">
        <f aca="false">L136*(M136+N136)</f>
        <v>300</v>
      </c>
      <c r="Q136" s="89" t="s">
        <v>32</v>
      </c>
      <c r="R136" s="90" t="n">
        <v>300</v>
      </c>
      <c r="S136" s="30"/>
      <c r="T136" s="1" t="str">
        <f aca="false">B136</f>
        <v>Str. Meseriaşilor</v>
      </c>
      <c r="U136" s="1" t="n">
        <f aca="false">A136</f>
        <v>20</v>
      </c>
    </row>
    <row r="137" customFormat="false" ht="17.35" hidden="false" customHeight="false" outlineLevel="0" collapsed="false">
      <c r="A137" s="83" t="n">
        <v>21</v>
      </c>
      <c r="B137" s="83" t="s">
        <v>134</v>
      </c>
      <c r="C137" s="85" t="s">
        <v>37</v>
      </c>
      <c r="D137" s="85" t="s">
        <v>31</v>
      </c>
      <c r="E137" s="90" t="n">
        <v>608</v>
      </c>
      <c r="F137" s="111" t="n">
        <v>9</v>
      </c>
      <c r="G137" s="87" t="n">
        <v>3648</v>
      </c>
      <c r="H137" s="88" t="n">
        <f aca="false">E137</f>
        <v>608</v>
      </c>
      <c r="I137" s="87" t="n">
        <v>3648</v>
      </c>
      <c r="J137" s="87" t="n">
        <v>2432</v>
      </c>
      <c r="K137" s="89" t="s">
        <v>32</v>
      </c>
      <c r="L137" s="87" t="n">
        <v>608</v>
      </c>
      <c r="M137" s="86" t="n">
        <v>1.5</v>
      </c>
      <c r="N137" s="86" t="n">
        <v>1.5</v>
      </c>
      <c r="O137" s="87" t="n">
        <f aca="false">L137*(M137+N137)</f>
        <v>1824</v>
      </c>
      <c r="P137" s="87" t="n">
        <f aca="false">L137*(M137+N137)</f>
        <v>1824</v>
      </c>
      <c r="Q137" s="89" t="s">
        <v>32</v>
      </c>
      <c r="R137" s="90" t="n">
        <v>1824</v>
      </c>
      <c r="S137" s="30"/>
      <c r="T137" s="1" t="str">
        <f aca="false">B137</f>
        <v>Str. Mihai Eminescu</v>
      </c>
      <c r="U137" s="1" t="n">
        <f aca="false">A137</f>
        <v>21</v>
      </c>
    </row>
    <row r="138" customFormat="false" ht="17.35" hidden="false" customHeight="false" outlineLevel="0" collapsed="false">
      <c r="A138" s="83" t="n">
        <v>22</v>
      </c>
      <c r="B138" s="83" t="s">
        <v>135</v>
      </c>
      <c r="C138" s="85" t="s">
        <v>37</v>
      </c>
      <c r="D138" s="85" t="s">
        <v>31</v>
      </c>
      <c r="E138" s="90" t="n">
        <v>880</v>
      </c>
      <c r="F138" s="111" t="n">
        <v>9</v>
      </c>
      <c r="G138" s="87" t="n">
        <v>5280</v>
      </c>
      <c r="H138" s="88" t="n">
        <f aca="false">E138</f>
        <v>880</v>
      </c>
      <c r="I138" s="87" t="n">
        <v>5280</v>
      </c>
      <c r="J138" s="87" t="n">
        <v>3520</v>
      </c>
      <c r="K138" s="89" t="s">
        <v>32</v>
      </c>
      <c r="L138" s="87" t="n">
        <v>880</v>
      </c>
      <c r="M138" s="86" t="n">
        <v>2</v>
      </c>
      <c r="N138" s="86" t="n">
        <v>2</v>
      </c>
      <c r="O138" s="87" t="n">
        <f aca="false">L138*(M138+N138)</f>
        <v>3520</v>
      </c>
      <c r="P138" s="87" t="n">
        <f aca="false">L138*(M138+N138)</f>
        <v>3520</v>
      </c>
      <c r="Q138" s="89" t="s">
        <v>32</v>
      </c>
      <c r="R138" s="90" t="n">
        <v>3520</v>
      </c>
      <c r="S138" s="30"/>
      <c r="T138" s="1" t="str">
        <f aca="false">B138</f>
        <v>Str. Mihai Viteazu</v>
      </c>
      <c r="U138" s="1" t="n">
        <f aca="false">A138</f>
        <v>22</v>
      </c>
    </row>
    <row r="139" customFormat="false" ht="17.35" hidden="false" customHeight="false" outlineLevel="0" collapsed="false">
      <c r="A139" s="83" t="n">
        <v>23</v>
      </c>
      <c r="B139" s="83" t="s">
        <v>136</v>
      </c>
      <c r="C139" s="85" t="s">
        <v>37</v>
      </c>
      <c r="D139" s="85" t="s">
        <v>31</v>
      </c>
      <c r="E139" s="90" t="n">
        <v>1000</v>
      </c>
      <c r="F139" s="111" t="n">
        <v>6</v>
      </c>
      <c r="G139" s="87" t="n">
        <v>5000</v>
      </c>
      <c r="H139" s="88" t="n">
        <f aca="false">E139</f>
        <v>1000</v>
      </c>
      <c r="I139" s="87" t="n">
        <v>5000</v>
      </c>
      <c r="J139" s="87" t="n">
        <v>4000</v>
      </c>
      <c r="K139" s="89" t="s">
        <v>32</v>
      </c>
      <c r="L139" s="87" t="n">
        <v>1000</v>
      </c>
      <c r="M139" s="86" t="n">
        <v>0.6</v>
      </c>
      <c r="N139" s="86" t="n">
        <v>0.6</v>
      </c>
      <c r="O139" s="87" t="n">
        <f aca="false">L139*(M139+N139)</f>
        <v>1200</v>
      </c>
      <c r="P139" s="87" t="n">
        <f aca="false">L139*(M139+N139)</f>
        <v>1200</v>
      </c>
      <c r="Q139" s="89" t="s">
        <v>32</v>
      </c>
      <c r="R139" s="90" t="n">
        <v>1200</v>
      </c>
      <c r="S139" s="30"/>
      <c r="T139" s="1" t="str">
        <f aca="false">B139</f>
        <v>Str. Mirăuţilor 1</v>
      </c>
      <c r="U139" s="1" t="n">
        <f aca="false">A139</f>
        <v>23</v>
      </c>
    </row>
    <row r="140" customFormat="false" ht="17.35" hidden="false" customHeight="false" outlineLevel="0" collapsed="false">
      <c r="A140" s="83" t="n">
        <v>24</v>
      </c>
      <c r="B140" s="83" t="s">
        <v>137</v>
      </c>
      <c r="C140" s="85" t="s">
        <v>37</v>
      </c>
      <c r="D140" s="85" t="s">
        <v>31</v>
      </c>
      <c r="E140" s="90" t="n">
        <v>365</v>
      </c>
      <c r="F140" s="111" t="n">
        <v>8</v>
      </c>
      <c r="G140" s="87" t="n">
        <v>1825</v>
      </c>
      <c r="H140" s="88" t="n">
        <f aca="false">E140</f>
        <v>365</v>
      </c>
      <c r="I140" s="87" t="n">
        <v>1825</v>
      </c>
      <c r="J140" s="87" t="n">
        <v>1460</v>
      </c>
      <c r="K140" s="89" t="s">
        <v>32</v>
      </c>
      <c r="L140" s="87" t="n">
        <v>365</v>
      </c>
      <c r="M140" s="86" t="n">
        <v>1.2</v>
      </c>
      <c r="N140" s="86" t="n">
        <v>1.2</v>
      </c>
      <c r="O140" s="87" t="n">
        <f aca="false">L140*(M140+N140)</f>
        <v>876</v>
      </c>
      <c r="P140" s="87" t="n">
        <f aca="false">L140*(M140+N140)</f>
        <v>876</v>
      </c>
      <c r="Q140" s="89" t="s">
        <v>32</v>
      </c>
      <c r="R140" s="90" t="n">
        <v>876</v>
      </c>
      <c r="S140" s="30"/>
      <c r="T140" s="1" t="str">
        <f aca="false">B140</f>
        <v>Str. Mirăuţilor 2</v>
      </c>
      <c r="U140" s="1" t="n">
        <f aca="false">A140</f>
        <v>24</v>
      </c>
    </row>
    <row r="141" customFormat="false" ht="17.35" hidden="false" customHeight="false" outlineLevel="0" collapsed="false">
      <c r="A141" s="83" t="n">
        <v>25</v>
      </c>
      <c r="B141" s="83" t="s">
        <v>138</v>
      </c>
      <c r="C141" s="85" t="s">
        <v>37</v>
      </c>
      <c r="D141" s="85" t="s">
        <v>31</v>
      </c>
      <c r="E141" s="90" t="n">
        <v>580</v>
      </c>
      <c r="F141" s="111" t="n">
        <v>12</v>
      </c>
      <c r="G141" s="87" t="n">
        <v>6960</v>
      </c>
      <c r="H141" s="88" t="n">
        <f aca="false">E141</f>
        <v>580</v>
      </c>
      <c r="I141" s="87" t="n">
        <v>6960</v>
      </c>
      <c r="J141" s="87" t="n">
        <v>2320</v>
      </c>
      <c r="K141" s="89" t="s">
        <v>32</v>
      </c>
      <c r="L141" s="87" t="n">
        <v>580</v>
      </c>
      <c r="M141" s="86" t="n">
        <v>1.5</v>
      </c>
      <c r="N141" s="86" t="n">
        <v>1.5</v>
      </c>
      <c r="O141" s="87" t="n">
        <f aca="false">L141*(M141+N141)</f>
        <v>1740</v>
      </c>
      <c r="P141" s="87" t="n">
        <f aca="false">L141*(M141+N141)</f>
        <v>1740</v>
      </c>
      <c r="Q141" s="89" t="s">
        <v>32</v>
      </c>
      <c r="R141" s="90" t="n">
        <v>1740</v>
      </c>
      <c r="S141" s="30"/>
      <c r="T141" s="1" t="str">
        <f aca="false">B141</f>
        <v>Str. Mitropoliei</v>
      </c>
      <c r="U141" s="1" t="n">
        <f aca="false">A141</f>
        <v>25</v>
      </c>
    </row>
    <row r="142" customFormat="false" ht="17.35" hidden="false" customHeight="false" outlineLevel="0" collapsed="false">
      <c r="A142" s="83" t="n">
        <v>26</v>
      </c>
      <c r="B142" s="83" t="s">
        <v>139</v>
      </c>
      <c r="C142" s="85" t="s">
        <v>37</v>
      </c>
      <c r="D142" s="85" t="s">
        <v>31</v>
      </c>
      <c r="E142" s="90" t="n">
        <v>385</v>
      </c>
      <c r="F142" s="111" t="n">
        <v>11</v>
      </c>
      <c r="G142" s="87" t="n">
        <v>2310</v>
      </c>
      <c r="H142" s="88" t="n">
        <f aca="false">E142</f>
        <v>385</v>
      </c>
      <c r="I142" s="87" t="n">
        <v>2310</v>
      </c>
      <c r="J142" s="87" t="n">
        <v>1540</v>
      </c>
      <c r="K142" s="89" t="s">
        <v>32</v>
      </c>
      <c r="L142" s="87" t="n">
        <v>385</v>
      </c>
      <c r="M142" s="86" t="n">
        <v>2</v>
      </c>
      <c r="N142" s="86" t="n">
        <v>3</v>
      </c>
      <c r="O142" s="87" t="n">
        <f aca="false">L142*(M142+N142)</f>
        <v>1925</v>
      </c>
      <c r="P142" s="87" t="n">
        <f aca="false">L142*(M142+N142)</f>
        <v>1925</v>
      </c>
      <c r="Q142" s="89" t="s">
        <v>32</v>
      </c>
      <c r="R142" s="90" t="n">
        <v>1925</v>
      </c>
      <c r="S142" s="30"/>
      <c r="T142" s="1" t="str">
        <f aca="false">B142</f>
        <v>Str. Nicolae Bălcescu</v>
      </c>
      <c r="U142" s="1" t="n">
        <f aca="false">A142</f>
        <v>26</v>
      </c>
    </row>
    <row r="143" customFormat="false" ht="17.35" hidden="false" customHeight="false" outlineLevel="0" collapsed="false">
      <c r="A143" s="83" t="n">
        <v>27</v>
      </c>
      <c r="B143" s="83" t="s">
        <v>140</v>
      </c>
      <c r="C143" s="85" t="s">
        <v>37</v>
      </c>
      <c r="D143" s="85" t="s">
        <v>31</v>
      </c>
      <c r="E143" s="90" t="n">
        <v>1008</v>
      </c>
      <c r="F143" s="111" t="n">
        <v>4</v>
      </c>
      <c r="G143" s="87" t="n">
        <v>2520</v>
      </c>
      <c r="H143" s="88" t="n">
        <f aca="false">E143</f>
        <v>1008</v>
      </c>
      <c r="I143" s="87" t="n">
        <v>2520</v>
      </c>
      <c r="J143" s="87" t="n">
        <v>4032</v>
      </c>
      <c r="K143" s="89" t="s">
        <v>32</v>
      </c>
      <c r="L143" s="87" t="n">
        <v>0</v>
      </c>
      <c r="M143" s="86" t="n">
        <v>0</v>
      </c>
      <c r="N143" s="86" t="n">
        <v>0</v>
      </c>
      <c r="O143" s="87" t="n">
        <f aca="false">L143*(M143+N143)</f>
        <v>0</v>
      </c>
      <c r="P143" s="87" t="n">
        <f aca="false">L143*(M143+N143)</f>
        <v>0</v>
      </c>
      <c r="Q143" s="89" t="s">
        <v>32</v>
      </c>
      <c r="R143" s="90" t="n">
        <v>0</v>
      </c>
      <c r="S143" s="30"/>
      <c r="T143" s="1" t="str">
        <f aca="false">B143</f>
        <v>Str. Oituz</v>
      </c>
      <c r="U143" s="1" t="n">
        <f aca="false">A143</f>
        <v>27</v>
      </c>
    </row>
    <row r="144" customFormat="false" ht="33.15" hidden="false" customHeight="false" outlineLevel="0" collapsed="false">
      <c r="A144" s="83" t="n">
        <v>28</v>
      </c>
      <c r="B144" s="94" t="s">
        <v>141</v>
      </c>
      <c r="C144" s="85" t="s">
        <v>37</v>
      </c>
      <c r="D144" s="85" t="s">
        <v>31</v>
      </c>
      <c r="E144" s="90" t="n">
        <v>1070</v>
      </c>
      <c r="F144" s="111" t="n">
        <v>8</v>
      </c>
      <c r="G144" s="87" t="n">
        <v>6420</v>
      </c>
      <c r="H144" s="88" t="n">
        <f aca="false">E144</f>
        <v>1070</v>
      </c>
      <c r="I144" s="87" t="n">
        <v>6420</v>
      </c>
      <c r="J144" s="87" t="n">
        <v>4280</v>
      </c>
      <c r="K144" s="89" t="s">
        <v>32</v>
      </c>
      <c r="L144" s="87" t="n">
        <v>1070</v>
      </c>
      <c r="M144" s="86" t="n">
        <v>2</v>
      </c>
      <c r="N144" s="86" t="n">
        <v>0</v>
      </c>
      <c r="O144" s="87" t="n">
        <f aca="false">L144*(M144+N144)</f>
        <v>2140</v>
      </c>
      <c r="P144" s="87" t="n">
        <f aca="false">L144*(M144+N144)</f>
        <v>2140</v>
      </c>
      <c r="Q144" s="89" t="s">
        <v>32</v>
      </c>
      <c r="R144" s="90" t="n">
        <v>2140</v>
      </c>
      <c r="S144" s="30"/>
      <c r="T144" s="1" t="str">
        <f aca="false">B144</f>
        <v>Str. Parcului spre Ipotești</v>
      </c>
      <c r="U144" s="1" t="n">
        <f aca="false">A144</f>
        <v>28</v>
      </c>
    </row>
    <row r="145" customFormat="false" ht="17.35" hidden="false" customHeight="false" outlineLevel="0" collapsed="false">
      <c r="A145" s="83" t="n">
        <v>29</v>
      </c>
      <c r="B145" s="83" t="s">
        <v>142</v>
      </c>
      <c r="C145" s="85" t="s">
        <v>37</v>
      </c>
      <c r="D145" s="85" t="s">
        <v>31</v>
      </c>
      <c r="E145" s="90" t="n">
        <v>1590</v>
      </c>
      <c r="F145" s="111" t="n">
        <v>7</v>
      </c>
      <c r="G145" s="87" t="n">
        <v>9540</v>
      </c>
      <c r="H145" s="88" t="n">
        <f aca="false">E145</f>
        <v>1590</v>
      </c>
      <c r="I145" s="87" t="n">
        <v>9540</v>
      </c>
      <c r="J145" s="87" t="n">
        <v>6360</v>
      </c>
      <c r="K145" s="89" t="s">
        <v>32</v>
      </c>
      <c r="L145" s="87" t="n">
        <v>0</v>
      </c>
      <c r="M145" s="86" t="n">
        <v>0</v>
      </c>
      <c r="N145" s="86" t="n">
        <v>0</v>
      </c>
      <c r="O145" s="87" t="n">
        <f aca="false">L145*(M145+N145)</f>
        <v>0</v>
      </c>
      <c r="P145" s="87" t="n">
        <f aca="false">L145*(M145+N145)</f>
        <v>0</v>
      </c>
      <c r="Q145" s="89" t="s">
        <v>32</v>
      </c>
      <c r="R145" s="90" t="n">
        <v>0</v>
      </c>
      <c r="S145" s="30"/>
      <c r="T145" s="1" t="str">
        <f aca="false">B145</f>
        <v>Str. Parcului spre Cetate</v>
      </c>
      <c r="U145" s="1" t="n">
        <f aca="false">A145</f>
        <v>29</v>
      </c>
    </row>
    <row r="146" customFormat="false" ht="17.35" hidden="false" customHeight="false" outlineLevel="0" collapsed="false">
      <c r="A146" s="83" t="n">
        <v>30</v>
      </c>
      <c r="B146" s="83" t="s">
        <v>143</v>
      </c>
      <c r="C146" s="85" t="s">
        <v>37</v>
      </c>
      <c r="D146" s="85" t="s">
        <v>31</v>
      </c>
      <c r="E146" s="90" t="n">
        <v>402</v>
      </c>
      <c r="F146" s="111" t="n">
        <v>6</v>
      </c>
      <c r="G146" s="87" t="n">
        <v>1005</v>
      </c>
      <c r="H146" s="88" t="n">
        <f aca="false">E146</f>
        <v>402</v>
      </c>
      <c r="I146" s="87" t="n">
        <v>1005</v>
      </c>
      <c r="J146" s="87" t="n">
        <v>1608</v>
      </c>
      <c r="K146" s="89" t="s">
        <v>32</v>
      </c>
      <c r="L146" s="87" t="n">
        <v>0</v>
      </c>
      <c r="M146" s="86" t="n">
        <v>0</v>
      </c>
      <c r="N146" s="86" t="n">
        <v>0</v>
      </c>
      <c r="O146" s="87" t="n">
        <f aca="false">L146*(M146+N146)</f>
        <v>0</v>
      </c>
      <c r="P146" s="87" t="n">
        <f aca="false">L146*(M146+N146)</f>
        <v>0</v>
      </c>
      <c r="Q146" s="89" t="s">
        <v>32</v>
      </c>
      <c r="R146" s="90" t="n">
        <v>0</v>
      </c>
      <c r="S146" s="30"/>
      <c r="T146" s="1" t="str">
        <f aca="false">B146</f>
        <v>Str. Petru Muşat</v>
      </c>
      <c r="U146" s="1" t="n">
        <f aca="false">A146</f>
        <v>30</v>
      </c>
    </row>
    <row r="147" customFormat="false" ht="17.35" hidden="false" customHeight="false" outlineLevel="0" collapsed="false">
      <c r="A147" s="83" t="n">
        <v>31</v>
      </c>
      <c r="B147" s="83" t="s">
        <v>144</v>
      </c>
      <c r="C147" s="85" t="s">
        <v>37</v>
      </c>
      <c r="D147" s="85" t="s">
        <v>31</v>
      </c>
      <c r="E147" s="90" t="n">
        <v>1200</v>
      </c>
      <c r="F147" s="111" t="n">
        <v>10</v>
      </c>
      <c r="G147" s="87" t="n">
        <v>7200</v>
      </c>
      <c r="H147" s="88" t="n">
        <f aca="false">E147</f>
        <v>1200</v>
      </c>
      <c r="I147" s="87" t="n">
        <v>7200</v>
      </c>
      <c r="J147" s="87" t="n">
        <v>4800</v>
      </c>
      <c r="K147" s="89" t="s">
        <v>32</v>
      </c>
      <c r="L147" s="87" t="n">
        <v>1200</v>
      </c>
      <c r="M147" s="86" t="n">
        <v>1.5</v>
      </c>
      <c r="N147" s="86" t="n">
        <v>1.5</v>
      </c>
      <c r="O147" s="87" t="n">
        <f aca="false">L147*(M147+N147)</f>
        <v>3600</v>
      </c>
      <c r="P147" s="87" t="n">
        <f aca="false">L147*(M147+N147)</f>
        <v>3600</v>
      </c>
      <c r="Q147" s="89" t="s">
        <v>32</v>
      </c>
      <c r="R147" s="90" t="n">
        <v>3600</v>
      </c>
      <c r="S147" s="30"/>
      <c r="T147" s="1" t="str">
        <f aca="false">B147</f>
        <v>Str. Petru Rareş</v>
      </c>
      <c r="U147" s="1" t="n">
        <f aca="false">A147</f>
        <v>31</v>
      </c>
    </row>
    <row r="148" customFormat="false" ht="33.15" hidden="false" customHeight="false" outlineLevel="0" collapsed="false">
      <c r="A148" s="83" t="n">
        <v>32</v>
      </c>
      <c r="B148" s="94" t="s">
        <v>145</v>
      </c>
      <c r="C148" s="85" t="s">
        <v>37</v>
      </c>
      <c r="D148" s="85" t="s">
        <v>31</v>
      </c>
      <c r="E148" s="90" t="n">
        <v>700</v>
      </c>
      <c r="F148" s="111" t="n">
        <v>6</v>
      </c>
      <c r="G148" s="90" t="n">
        <v>4200</v>
      </c>
      <c r="H148" s="88" t="n">
        <f aca="false">E148</f>
        <v>700</v>
      </c>
      <c r="I148" s="90" t="n">
        <v>4200</v>
      </c>
      <c r="J148" s="87" t="n">
        <v>2800</v>
      </c>
      <c r="K148" s="89" t="s">
        <v>32</v>
      </c>
      <c r="L148" s="87" t="n">
        <v>0</v>
      </c>
      <c r="M148" s="86" t="n">
        <v>0</v>
      </c>
      <c r="N148" s="86" t="n">
        <v>0</v>
      </c>
      <c r="O148" s="87" t="n">
        <f aca="false">L148*(M148+N148)</f>
        <v>0</v>
      </c>
      <c r="P148" s="87" t="n">
        <f aca="false">L148*(M148+N148)</f>
        <v>0</v>
      </c>
      <c r="Q148" s="89" t="s">
        <v>32</v>
      </c>
      <c r="R148" s="90" t="n">
        <v>0</v>
      </c>
      <c r="S148" s="30"/>
      <c r="T148" s="1" t="str">
        <f aca="false">B148</f>
        <v>Str. Pimen Suceveanul spre Lisaura</v>
      </c>
      <c r="U148" s="1" t="n">
        <f aca="false">A148</f>
        <v>32</v>
      </c>
    </row>
    <row r="149" customFormat="false" ht="17.35" hidden="false" customHeight="false" outlineLevel="0" collapsed="false">
      <c r="A149" s="83" t="n">
        <v>33</v>
      </c>
      <c r="B149" s="83" t="s">
        <v>146</v>
      </c>
      <c r="C149" s="85" t="s">
        <v>37</v>
      </c>
      <c r="D149" s="85" t="s">
        <v>31</v>
      </c>
      <c r="E149" s="90" t="n">
        <v>360</v>
      </c>
      <c r="F149" s="111" t="n">
        <v>7</v>
      </c>
      <c r="G149" s="87" t="n">
        <v>900</v>
      </c>
      <c r="H149" s="88" t="n">
        <f aca="false">E149</f>
        <v>360</v>
      </c>
      <c r="I149" s="87" t="n">
        <v>900</v>
      </c>
      <c r="J149" s="87" t="n">
        <v>1440</v>
      </c>
      <c r="K149" s="89" t="s">
        <v>32</v>
      </c>
      <c r="L149" s="87" t="n">
        <v>360</v>
      </c>
      <c r="M149" s="86" t="n">
        <v>1</v>
      </c>
      <c r="N149" s="86" t="n">
        <v>1</v>
      </c>
      <c r="O149" s="87" t="n">
        <f aca="false">L149*(M149+N149)</f>
        <v>720</v>
      </c>
      <c r="P149" s="87" t="n">
        <f aca="false">L149*(M149+N149)</f>
        <v>720</v>
      </c>
      <c r="Q149" s="89" t="s">
        <v>32</v>
      </c>
      <c r="R149" s="90" t="n">
        <v>720</v>
      </c>
      <c r="S149" s="30"/>
      <c r="T149" s="1" t="str">
        <f aca="false">B149</f>
        <v>Str. Republicii</v>
      </c>
      <c r="U149" s="1" t="n">
        <f aca="false">A149</f>
        <v>33</v>
      </c>
    </row>
    <row r="150" customFormat="false" ht="17.35" hidden="false" customHeight="false" outlineLevel="0" collapsed="false">
      <c r="A150" s="83" t="n">
        <v>34</v>
      </c>
      <c r="B150" s="83" t="s">
        <v>147</v>
      </c>
      <c r="C150" s="85" t="s">
        <v>37</v>
      </c>
      <c r="D150" s="85" t="s">
        <v>31</v>
      </c>
      <c r="E150" s="90" t="n">
        <v>820</v>
      </c>
      <c r="F150" s="111" t="n">
        <v>7</v>
      </c>
      <c r="G150" s="87" t="n">
        <v>2460</v>
      </c>
      <c r="H150" s="88" t="n">
        <f aca="false">E150</f>
        <v>820</v>
      </c>
      <c r="I150" s="87" t="n">
        <v>2460</v>
      </c>
      <c r="J150" s="87" t="n">
        <v>3280</v>
      </c>
      <c r="K150" s="89" t="s">
        <v>32</v>
      </c>
      <c r="L150" s="87" t="n">
        <v>820</v>
      </c>
      <c r="M150" s="86" t="n">
        <v>1.5</v>
      </c>
      <c r="N150" s="86" t="n">
        <v>1</v>
      </c>
      <c r="O150" s="87" t="n">
        <f aca="false">L150*(M150+N150)</f>
        <v>2050</v>
      </c>
      <c r="P150" s="87" t="n">
        <f aca="false">L150*(M150+N150)</f>
        <v>2050</v>
      </c>
      <c r="Q150" s="89" t="s">
        <v>32</v>
      </c>
      <c r="R150" s="90" t="n">
        <v>2050</v>
      </c>
      <c r="S150" s="30"/>
      <c r="T150" s="1" t="str">
        <f aca="false">B150</f>
        <v>Str. Samoil Isopescu</v>
      </c>
      <c r="U150" s="1" t="n">
        <f aca="false">A150</f>
        <v>34</v>
      </c>
    </row>
    <row r="151" customFormat="false" ht="17.35" hidden="false" customHeight="false" outlineLevel="0" collapsed="false">
      <c r="A151" s="83" t="n">
        <v>35</v>
      </c>
      <c r="B151" s="83" t="s">
        <v>148</v>
      </c>
      <c r="C151" s="85" t="s">
        <v>37</v>
      </c>
      <c r="D151" s="85" t="s">
        <v>31</v>
      </c>
      <c r="E151" s="90" t="n">
        <v>1100</v>
      </c>
      <c r="F151" s="111" t="n">
        <v>12</v>
      </c>
      <c r="G151" s="87" t="n">
        <v>13200</v>
      </c>
      <c r="H151" s="88" t="n">
        <f aca="false">E151</f>
        <v>1100</v>
      </c>
      <c r="I151" s="87" t="n">
        <v>13200</v>
      </c>
      <c r="J151" s="87" t="n">
        <v>4400</v>
      </c>
      <c r="K151" s="89" t="s">
        <v>32</v>
      </c>
      <c r="L151" s="87" t="n">
        <v>1100</v>
      </c>
      <c r="M151" s="86" t="n">
        <v>2</v>
      </c>
      <c r="N151" s="86" t="n">
        <v>2</v>
      </c>
      <c r="O151" s="87" t="n">
        <f aca="false">L151*(M151+N151)</f>
        <v>4400</v>
      </c>
      <c r="P151" s="87" t="n">
        <f aca="false">L151*(M151+N151)</f>
        <v>4400</v>
      </c>
      <c r="Q151" s="89" t="s">
        <v>32</v>
      </c>
      <c r="R151" s="90" t="n">
        <v>4400</v>
      </c>
      <c r="S151" s="30"/>
      <c r="T151" s="1" t="str">
        <f aca="false">B151</f>
        <v>Str. Ștefan cel mare</v>
      </c>
      <c r="U151" s="1" t="n">
        <f aca="false">A151</f>
        <v>35</v>
      </c>
    </row>
    <row r="152" customFormat="false" ht="17.35" hidden="false" customHeight="false" outlineLevel="0" collapsed="false">
      <c r="A152" s="83" t="n">
        <v>36</v>
      </c>
      <c r="B152" s="83" t="s">
        <v>149</v>
      </c>
      <c r="C152" s="85" t="s">
        <v>37</v>
      </c>
      <c r="D152" s="85" t="s">
        <v>31</v>
      </c>
      <c r="E152" s="90" t="n">
        <v>138</v>
      </c>
      <c r="F152" s="111" t="n">
        <v>3.5</v>
      </c>
      <c r="G152" s="87" t="n">
        <v>345</v>
      </c>
      <c r="H152" s="88" t="n">
        <f aca="false">E152</f>
        <v>138</v>
      </c>
      <c r="I152" s="87" t="n">
        <v>345</v>
      </c>
      <c r="J152" s="87" t="n">
        <v>552</v>
      </c>
      <c r="K152" s="89" t="s">
        <v>32</v>
      </c>
      <c r="L152" s="87" t="n">
        <v>138</v>
      </c>
      <c r="M152" s="86" t="n">
        <v>0.5</v>
      </c>
      <c r="N152" s="86" t="n">
        <v>0.5</v>
      </c>
      <c r="O152" s="87" t="n">
        <f aca="false">L152*(M152+N152)</f>
        <v>138</v>
      </c>
      <c r="P152" s="87" t="n">
        <f aca="false">L152*(M152+N152)</f>
        <v>138</v>
      </c>
      <c r="Q152" s="89" t="s">
        <v>32</v>
      </c>
      <c r="R152" s="90" t="n">
        <v>138</v>
      </c>
      <c r="S152" s="30"/>
      <c r="T152" s="1" t="str">
        <f aca="false">B152</f>
        <v>Str. Ştefan Dracinschi</v>
      </c>
      <c r="U152" s="1" t="n">
        <f aca="false">A152</f>
        <v>36</v>
      </c>
    </row>
    <row r="153" customFormat="false" ht="17.35" hidden="false" customHeight="false" outlineLevel="0" collapsed="false">
      <c r="A153" s="83" t="n">
        <v>37</v>
      </c>
      <c r="B153" s="94" t="s">
        <v>150</v>
      </c>
      <c r="C153" s="85" t="s">
        <v>37</v>
      </c>
      <c r="D153" s="85" t="s">
        <v>31</v>
      </c>
      <c r="E153" s="90" t="n">
        <v>232</v>
      </c>
      <c r="F153" s="111" t="n">
        <v>4</v>
      </c>
      <c r="G153" s="87" t="n">
        <v>580</v>
      </c>
      <c r="H153" s="88" t="n">
        <f aca="false">E153</f>
        <v>232</v>
      </c>
      <c r="I153" s="87" t="n">
        <v>580</v>
      </c>
      <c r="J153" s="87" t="n">
        <v>928</v>
      </c>
      <c r="K153" s="89" t="s">
        <v>32</v>
      </c>
      <c r="L153" s="87" t="n">
        <v>0</v>
      </c>
      <c r="M153" s="86" t="n">
        <v>0</v>
      </c>
      <c r="N153" s="86" t="n">
        <v>0</v>
      </c>
      <c r="O153" s="87" t="n">
        <f aca="false">L153*(M153+N153)</f>
        <v>0</v>
      </c>
      <c r="P153" s="87" t="n">
        <f aca="false">L153*(M153+N153)</f>
        <v>0</v>
      </c>
      <c r="Q153" s="89" t="s">
        <v>32</v>
      </c>
      <c r="R153" s="90" t="n">
        <v>0</v>
      </c>
      <c r="S153" s="30"/>
      <c r="T153" s="1" t="str">
        <f aca="false">B153</f>
        <v>Str. Ştefan Tomşa</v>
      </c>
      <c r="U153" s="1" t="n">
        <f aca="false">A153</f>
        <v>37</v>
      </c>
    </row>
    <row r="154" customFormat="false" ht="17.35" hidden="false" customHeight="false" outlineLevel="0" collapsed="false">
      <c r="A154" s="83" t="n">
        <v>38</v>
      </c>
      <c r="B154" s="83" t="s">
        <v>151</v>
      </c>
      <c r="C154" s="85" t="s">
        <v>37</v>
      </c>
      <c r="D154" s="85" t="s">
        <v>31</v>
      </c>
      <c r="E154" s="90" t="n">
        <v>400</v>
      </c>
      <c r="F154" s="111" t="n">
        <v>6</v>
      </c>
      <c r="G154" s="90" t="n">
        <v>1000</v>
      </c>
      <c r="H154" s="88" t="n">
        <f aca="false">E154</f>
        <v>400</v>
      </c>
      <c r="I154" s="90" t="n">
        <v>1000</v>
      </c>
      <c r="J154" s="87" t="n">
        <v>1600</v>
      </c>
      <c r="K154" s="89" t="s">
        <v>32</v>
      </c>
      <c r="L154" s="87" t="n">
        <v>400</v>
      </c>
      <c r="M154" s="86" t="n">
        <v>1</v>
      </c>
      <c r="N154" s="86" t="n">
        <v>0</v>
      </c>
      <c r="O154" s="87" t="n">
        <f aca="false">L154*(M154+N154)</f>
        <v>400</v>
      </c>
      <c r="P154" s="87" t="n">
        <f aca="false">L154*(M154+N154)</f>
        <v>400</v>
      </c>
      <c r="Q154" s="89" t="s">
        <v>32</v>
      </c>
      <c r="R154" s="90" t="n">
        <v>400</v>
      </c>
      <c r="S154" s="30"/>
      <c r="T154" s="1" t="str">
        <f aca="false">B154</f>
        <v>Str. Ştefăniţă Vodă</v>
      </c>
      <c r="U154" s="1" t="n">
        <f aca="false">A154</f>
        <v>38</v>
      </c>
    </row>
    <row r="155" customFormat="false" ht="17.35" hidden="false" customHeight="false" outlineLevel="0" collapsed="false">
      <c r="A155" s="83" t="n">
        <v>39</v>
      </c>
      <c r="B155" s="83" t="s">
        <v>152</v>
      </c>
      <c r="C155" s="85" t="s">
        <v>37</v>
      </c>
      <c r="D155" s="85" t="s">
        <v>31</v>
      </c>
      <c r="E155" s="90" t="n">
        <v>280</v>
      </c>
      <c r="F155" s="111" t="n">
        <v>7</v>
      </c>
      <c r="G155" s="90" t="n">
        <v>840</v>
      </c>
      <c r="H155" s="88" t="n">
        <f aca="false">E155</f>
        <v>280</v>
      </c>
      <c r="I155" s="90" t="n">
        <v>840</v>
      </c>
      <c r="J155" s="87" t="n">
        <v>1120</v>
      </c>
      <c r="K155" s="89" t="s">
        <v>32</v>
      </c>
      <c r="L155" s="87" t="n">
        <v>280</v>
      </c>
      <c r="M155" s="86" t="n">
        <v>1.5</v>
      </c>
      <c r="N155" s="86" t="n">
        <v>0.8</v>
      </c>
      <c r="O155" s="87" t="n">
        <f aca="false">L155*(M155+N155)</f>
        <v>644</v>
      </c>
      <c r="P155" s="87" t="n">
        <f aca="false">L155*(M155+N155)</f>
        <v>644</v>
      </c>
      <c r="Q155" s="89" t="s">
        <v>32</v>
      </c>
      <c r="R155" s="90" t="n">
        <v>644</v>
      </c>
      <c r="S155" s="30"/>
      <c r="T155" s="1" t="str">
        <f aca="false">B155</f>
        <v>Str. Tipografiei</v>
      </c>
      <c r="U155" s="1" t="n">
        <f aca="false">A155</f>
        <v>39</v>
      </c>
    </row>
    <row r="156" customFormat="false" ht="17.35" hidden="false" customHeight="false" outlineLevel="0" collapsed="false">
      <c r="A156" s="83" t="n">
        <v>40</v>
      </c>
      <c r="B156" s="83" t="s">
        <v>153</v>
      </c>
      <c r="C156" s="85" t="s">
        <v>37</v>
      </c>
      <c r="D156" s="85" t="s">
        <v>31</v>
      </c>
      <c r="E156" s="90" t="n">
        <v>250</v>
      </c>
      <c r="F156" s="111" t="n">
        <v>6</v>
      </c>
      <c r="G156" s="87" t="n">
        <v>625</v>
      </c>
      <c r="H156" s="88" t="n">
        <f aca="false">E156</f>
        <v>250</v>
      </c>
      <c r="I156" s="87" t="n">
        <v>625</v>
      </c>
      <c r="J156" s="87" t="n">
        <v>1000</v>
      </c>
      <c r="K156" s="89" t="s">
        <v>32</v>
      </c>
      <c r="L156" s="87" t="n">
        <v>250</v>
      </c>
      <c r="M156" s="86" t="n">
        <v>1</v>
      </c>
      <c r="N156" s="86" t="n">
        <v>2</v>
      </c>
      <c r="O156" s="87" t="n">
        <f aca="false">L156*(M156+N156)</f>
        <v>750</v>
      </c>
      <c r="P156" s="87" t="n">
        <f aca="false">L156*(M156+N156)</f>
        <v>750</v>
      </c>
      <c r="Q156" s="89" t="s">
        <v>32</v>
      </c>
      <c r="R156" s="90" t="n">
        <v>750</v>
      </c>
      <c r="S156" s="30"/>
      <c r="T156" s="1" t="str">
        <f aca="false">B156</f>
        <v>Str. Trandafirilor</v>
      </c>
      <c r="U156" s="1" t="n">
        <f aca="false">A156</f>
        <v>40</v>
      </c>
    </row>
    <row r="157" customFormat="false" ht="17.35" hidden="false" customHeight="false" outlineLevel="0" collapsed="false">
      <c r="A157" s="83" t="n">
        <v>41</v>
      </c>
      <c r="B157" s="83" t="s">
        <v>154</v>
      </c>
      <c r="C157" s="85" t="s">
        <v>37</v>
      </c>
      <c r="D157" s="85" t="s">
        <v>31</v>
      </c>
      <c r="E157" s="90" t="n">
        <v>380</v>
      </c>
      <c r="F157" s="111" t="n">
        <v>4</v>
      </c>
      <c r="G157" s="87" t="n">
        <v>950</v>
      </c>
      <c r="H157" s="88" t="n">
        <f aca="false">E157</f>
        <v>380</v>
      </c>
      <c r="I157" s="87" t="n">
        <v>950</v>
      </c>
      <c r="J157" s="87" t="n">
        <v>1520</v>
      </c>
      <c r="K157" s="89" t="s">
        <v>32</v>
      </c>
      <c r="L157" s="87" t="n">
        <v>380</v>
      </c>
      <c r="M157" s="86" t="n">
        <v>0.8</v>
      </c>
      <c r="N157" s="86" t="n">
        <v>0.8</v>
      </c>
      <c r="O157" s="87" t="n">
        <f aca="false">L157*(M157+N157)</f>
        <v>608</v>
      </c>
      <c r="P157" s="87" t="n">
        <f aca="false">L157*(M157+N157)</f>
        <v>608</v>
      </c>
      <c r="Q157" s="89" t="s">
        <v>32</v>
      </c>
      <c r="R157" s="90" t="n">
        <v>608</v>
      </c>
      <c r="S157" s="30"/>
      <c r="T157" s="1" t="str">
        <f aca="false">B157</f>
        <v>Str. Tudor Vladimirescu</v>
      </c>
      <c r="U157" s="1" t="n">
        <f aca="false">A157</f>
        <v>41</v>
      </c>
    </row>
    <row r="158" customFormat="false" ht="17.35" hidden="false" customHeight="false" outlineLevel="0" collapsed="false">
      <c r="A158" s="83" t="n">
        <v>42</v>
      </c>
      <c r="B158" s="83" t="s">
        <v>155</v>
      </c>
      <c r="C158" s="85" t="s">
        <v>37</v>
      </c>
      <c r="D158" s="85" t="s">
        <v>31</v>
      </c>
      <c r="E158" s="90" t="n">
        <v>260</v>
      </c>
      <c r="F158" s="111" t="n">
        <v>12</v>
      </c>
      <c r="G158" s="87" t="n">
        <v>1560</v>
      </c>
      <c r="H158" s="88" t="n">
        <f aca="false">E158</f>
        <v>260</v>
      </c>
      <c r="I158" s="87" t="n">
        <v>1560</v>
      </c>
      <c r="J158" s="87" t="n">
        <v>1040</v>
      </c>
      <c r="K158" s="89" t="s">
        <v>32</v>
      </c>
      <c r="L158" s="87" t="n">
        <v>260</v>
      </c>
      <c r="M158" s="86" t="n">
        <v>2.5</v>
      </c>
      <c r="N158" s="86" t="n">
        <v>2.5</v>
      </c>
      <c r="O158" s="87" t="n">
        <f aca="false">L158*(M158+N158)</f>
        <v>1300</v>
      </c>
      <c r="P158" s="87" t="n">
        <f aca="false">L158*(M158+N158)</f>
        <v>1300</v>
      </c>
      <c r="Q158" s="89" t="s">
        <v>32</v>
      </c>
      <c r="R158" s="90" t="n">
        <v>1300</v>
      </c>
      <c r="S158" s="30"/>
      <c r="T158" s="1" t="str">
        <f aca="false">B158</f>
        <v>Str. Vasile Alecsandri</v>
      </c>
      <c r="U158" s="1" t="n">
        <f aca="false">A158</f>
        <v>42</v>
      </c>
    </row>
    <row r="159" customFormat="false" ht="17.35" hidden="false" customHeight="false" outlineLevel="0" collapsed="false">
      <c r="A159" s="83" t="n">
        <v>43</v>
      </c>
      <c r="B159" s="83" t="s">
        <v>156</v>
      </c>
      <c r="C159" s="85" t="s">
        <v>37</v>
      </c>
      <c r="D159" s="85" t="s">
        <v>31</v>
      </c>
      <c r="E159" s="90" t="n">
        <v>240</v>
      </c>
      <c r="F159" s="111" t="n">
        <v>7</v>
      </c>
      <c r="G159" s="90" t="n">
        <v>1200</v>
      </c>
      <c r="H159" s="88" t="n">
        <f aca="false">E159</f>
        <v>240</v>
      </c>
      <c r="I159" s="90" t="n">
        <v>1200</v>
      </c>
      <c r="J159" s="87" t="n">
        <v>960</v>
      </c>
      <c r="K159" s="89" t="s">
        <v>32</v>
      </c>
      <c r="L159" s="87" t="n">
        <v>240</v>
      </c>
      <c r="M159" s="86" t="n">
        <v>1</v>
      </c>
      <c r="N159" s="86" t="n">
        <v>1</v>
      </c>
      <c r="O159" s="87" t="n">
        <f aca="false">L159*(M159+N159)</f>
        <v>480</v>
      </c>
      <c r="P159" s="87" t="n">
        <f aca="false">L159*(M159+N159)</f>
        <v>480</v>
      </c>
      <c r="Q159" s="89" t="s">
        <v>32</v>
      </c>
      <c r="R159" s="90" t="n">
        <v>480</v>
      </c>
      <c r="S159" s="30"/>
      <c r="T159" s="1" t="str">
        <f aca="false">B159</f>
        <v>Str. Veronica Micle</v>
      </c>
      <c r="U159" s="1" t="n">
        <f aca="false">A159</f>
        <v>43</v>
      </c>
    </row>
    <row r="160" customFormat="false" ht="17.35" hidden="false" customHeight="false" outlineLevel="0" collapsed="false">
      <c r="A160" s="83" t="n">
        <v>44</v>
      </c>
      <c r="B160" s="83" t="s">
        <v>157</v>
      </c>
      <c r="C160" s="85" t="s">
        <v>37</v>
      </c>
      <c r="D160" s="85" t="s">
        <v>31</v>
      </c>
      <c r="E160" s="90" t="n">
        <v>136</v>
      </c>
      <c r="F160" s="111" t="s">
        <v>158</v>
      </c>
      <c r="G160" s="90" t="n">
        <v>816</v>
      </c>
      <c r="H160" s="88" t="n">
        <f aca="false">E160</f>
        <v>136</v>
      </c>
      <c r="I160" s="90" t="n">
        <v>816</v>
      </c>
      <c r="J160" s="87" t="n">
        <v>544</v>
      </c>
      <c r="K160" s="89" t="s">
        <v>32</v>
      </c>
      <c r="L160" s="87" t="n">
        <v>0</v>
      </c>
      <c r="M160" s="86" t="n">
        <v>0</v>
      </c>
      <c r="N160" s="86" t="n">
        <v>0</v>
      </c>
      <c r="O160" s="87" t="n">
        <f aca="false">L160*(M160+N160)</f>
        <v>0</v>
      </c>
      <c r="P160" s="87" t="n">
        <f aca="false">L160*(M160+N160)</f>
        <v>0</v>
      </c>
      <c r="Q160" s="89" t="s">
        <v>32</v>
      </c>
      <c r="R160" s="90" t="n">
        <v>0</v>
      </c>
      <c r="S160" s="30"/>
      <c r="T160" s="1" t="str">
        <f aca="false">B160</f>
        <v>Str. Voroneţ</v>
      </c>
      <c r="U160" s="1" t="n">
        <f aca="false">A160</f>
        <v>44</v>
      </c>
    </row>
    <row r="161" customFormat="false" ht="17.35" hidden="false" customHeight="false" outlineLevel="0" collapsed="false">
      <c r="A161" s="83" t="n">
        <v>45</v>
      </c>
      <c r="B161" s="83" t="s">
        <v>159</v>
      </c>
      <c r="C161" s="85" t="s">
        <v>37</v>
      </c>
      <c r="D161" s="85" t="s">
        <v>160</v>
      </c>
      <c r="E161" s="90" t="n">
        <v>580</v>
      </c>
      <c r="F161" s="111" t="n">
        <v>3</v>
      </c>
      <c r="G161" s="87" t="n">
        <v>1450</v>
      </c>
      <c r="H161" s="88" t="n">
        <f aca="false">E161</f>
        <v>580</v>
      </c>
      <c r="I161" s="87" t="n">
        <v>1450</v>
      </c>
      <c r="J161" s="87" t="n">
        <v>2320</v>
      </c>
      <c r="K161" s="89" t="s">
        <v>32</v>
      </c>
      <c r="L161" s="87" t="n">
        <v>580</v>
      </c>
      <c r="M161" s="86" t="n">
        <v>0.6</v>
      </c>
      <c r="N161" s="86" t="n">
        <v>0.6</v>
      </c>
      <c r="O161" s="87" t="n">
        <f aca="false">L161*(M161+N161)</f>
        <v>696</v>
      </c>
      <c r="P161" s="87" t="n">
        <f aca="false">L161*(M161+N161)</f>
        <v>696</v>
      </c>
      <c r="Q161" s="89" t="s">
        <v>32</v>
      </c>
      <c r="R161" s="90" t="n">
        <v>696</v>
      </c>
      <c r="S161" s="30"/>
      <c r="T161" s="1" t="str">
        <f aca="false">B161</f>
        <v>Str. Dimitrie Cantemir</v>
      </c>
      <c r="U161" s="1" t="n">
        <f aca="false">A161</f>
        <v>45</v>
      </c>
    </row>
    <row r="162" customFormat="false" ht="17.35" hidden="false" customHeight="false" outlineLevel="0" collapsed="false">
      <c r="A162" s="83" t="n">
        <v>46</v>
      </c>
      <c r="B162" s="83" t="s">
        <v>161</v>
      </c>
      <c r="C162" s="85" t="s">
        <v>37</v>
      </c>
      <c r="D162" s="85" t="s">
        <v>162</v>
      </c>
      <c r="E162" s="90" t="n">
        <v>120</v>
      </c>
      <c r="F162" s="111" t="n">
        <v>6</v>
      </c>
      <c r="G162" s="87" t="n">
        <v>300</v>
      </c>
      <c r="H162" s="88" t="n">
        <f aca="false">E162</f>
        <v>120</v>
      </c>
      <c r="I162" s="87" t="n">
        <v>300</v>
      </c>
      <c r="J162" s="87" t="n">
        <v>480</v>
      </c>
      <c r="K162" s="89" t="s">
        <v>32</v>
      </c>
      <c r="L162" s="87" t="n">
        <v>120</v>
      </c>
      <c r="M162" s="86" t="n">
        <v>1</v>
      </c>
      <c r="N162" s="86" t="n">
        <v>1</v>
      </c>
      <c r="O162" s="87" t="n">
        <f aca="false">L162*(M162+N162)</f>
        <v>240</v>
      </c>
      <c r="P162" s="87" t="n">
        <f aca="false">L162*(M162+N162)</f>
        <v>240</v>
      </c>
      <c r="Q162" s="89" t="s">
        <v>32</v>
      </c>
      <c r="R162" s="90" t="n">
        <v>240</v>
      </c>
      <c r="S162" s="30"/>
    </row>
    <row r="163" customFormat="false" ht="17.35" hidden="false" customHeight="false" outlineLevel="0" collapsed="false">
      <c r="A163" s="83"/>
      <c r="B163" s="91" t="s">
        <v>48</v>
      </c>
      <c r="C163" s="85"/>
      <c r="D163" s="85"/>
      <c r="E163" s="112"/>
      <c r="F163" s="112"/>
      <c r="G163" s="92" t="n">
        <f aca="false">SUM(G117:G162)</f>
        <v>128595</v>
      </c>
      <c r="H163" s="92" t="n">
        <f aca="false">SUM(H117:H161)</f>
        <v>25182</v>
      </c>
      <c r="I163" s="92" t="n">
        <f aca="false">SUM(I117:I162)</f>
        <v>128595</v>
      </c>
      <c r="J163" s="92" t="n">
        <f aca="false">SUM(J117:J162)</f>
        <v>101208</v>
      </c>
      <c r="K163" s="89"/>
      <c r="L163" s="87"/>
      <c r="M163" s="86"/>
      <c r="N163" s="86"/>
      <c r="O163" s="92" t="n">
        <f aca="false">SUM(O117:O162)</f>
        <v>54205</v>
      </c>
      <c r="P163" s="92" t="n">
        <f aca="false">SUM(P117:P162)</f>
        <v>54205</v>
      </c>
      <c r="Q163" s="92"/>
      <c r="R163" s="92" t="n">
        <f aca="false">SUM(R117:R162)</f>
        <v>54205</v>
      </c>
      <c r="S163" s="30"/>
    </row>
    <row r="164" customFormat="false" ht="17.35" hidden="false" customHeight="false" outlineLevel="0" collapsed="false">
      <c r="A164" s="38"/>
      <c r="B164" s="39"/>
      <c r="C164" s="40"/>
      <c r="D164" s="40"/>
      <c r="E164" s="113"/>
      <c r="F164" s="113"/>
      <c r="G164" s="44"/>
      <c r="H164" s="44"/>
      <c r="I164" s="44"/>
      <c r="J164" s="44"/>
      <c r="K164" s="46"/>
      <c r="L164" s="42"/>
      <c r="M164" s="43"/>
      <c r="N164" s="43"/>
      <c r="O164" s="44"/>
      <c r="P164" s="44"/>
      <c r="Q164" s="44"/>
      <c r="R164" s="44"/>
      <c r="S164" s="49"/>
    </row>
    <row r="165" customFormat="false" ht="17.35" hidden="false" customHeight="false" outlineLevel="0" collapsed="false">
      <c r="A165" s="22"/>
      <c r="B165" s="19" t="s">
        <v>49</v>
      </c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30"/>
    </row>
    <row r="166" customFormat="false" ht="17.35" hidden="false" customHeight="false" outlineLevel="0" collapsed="false">
      <c r="A166" s="22" t="n">
        <v>47</v>
      </c>
      <c r="B166" s="22" t="s">
        <v>163</v>
      </c>
      <c r="C166" s="31" t="s">
        <v>51</v>
      </c>
      <c r="D166" s="31" t="s">
        <v>31</v>
      </c>
      <c r="E166" s="29" t="n">
        <v>330</v>
      </c>
      <c r="F166" s="50" t="n">
        <v>5</v>
      </c>
      <c r="G166" s="25" t="n">
        <v>825</v>
      </c>
      <c r="H166" s="27" t="n">
        <f aca="false">E166</f>
        <v>330</v>
      </c>
      <c r="I166" s="25" t="n">
        <v>825</v>
      </c>
      <c r="J166" s="25" t="n">
        <v>1320</v>
      </c>
      <c r="K166" s="28" t="s">
        <v>32</v>
      </c>
      <c r="L166" s="25" t="n">
        <v>330</v>
      </c>
      <c r="M166" s="26" t="n">
        <v>0.6</v>
      </c>
      <c r="N166" s="26" t="n">
        <v>0.6</v>
      </c>
      <c r="O166" s="25" t="n">
        <f aca="false">L166*(M166+N166)</f>
        <v>396</v>
      </c>
      <c r="P166" s="25" t="n">
        <f aca="false">L166*(M166+N166)</f>
        <v>396</v>
      </c>
      <c r="Q166" s="28" t="s">
        <v>32</v>
      </c>
      <c r="R166" s="29" t="n">
        <v>396</v>
      </c>
      <c r="S166" s="30"/>
      <c r="T166" s="1" t="str">
        <f aca="false">B166</f>
        <v>Str. Slt.Alex. Ienceanu</v>
      </c>
      <c r="U166" s="1" t="n">
        <f aca="false">A166</f>
        <v>47</v>
      </c>
    </row>
    <row r="167" customFormat="false" ht="17.35" hidden="false" customHeight="false" outlineLevel="0" collapsed="false">
      <c r="A167" s="22" t="n">
        <v>48</v>
      </c>
      <c r="B167" s="22" t="s">
        <v>164</v>
      </c>
      <c r="C167" s="31" t="s">
        <v>51</v>
      </c>
      <c r="D167" s="31" t="s">
        <v>31</v>
      </c>
      <c r="E167" s="29" t="n">
        <v>350</v>
      </c>
      <c r="F167" s="50" t="n">
        <v>5</v>
      </c>
      <c r="G167" s="25" t="n">
        <v>875</v>
      </c>
      <c r="H167" s="27" t="n">
        <f aca="false">E167</f>
        <v>350</v>
      </c>
      <c r="I167" s="25" t="n">
        <v>875</v>
      </c>
      <c r="J167" s="25" t="n">
        <v>1400</v>
      </c>
      <c r="K167" s="28" t="s">
        <v>32</v>
      </c>
      <c r="L167" s="25" t="n">
        <v>350</v>
      </c>
      <c r="M167" s="26" t="n">
        <v>1.5</v>
      </c>
      <c r="N167" s="26" t="n">
        <v>1.5</v>
      </c>
      <c r="O167" s="25" t="n">
        <f aca="false">L167*(M167+N167)</f>
        <v>1050</v>
      </c>
      <c r="P167" s="25" t="n">
        <f aca="false">L167*(M167+N167)</f>
        <v>1050</v>
      </c>
      <c r="Q167" s="28" t="s">
        <v>32</v>
      </c>
      <c r="R167" s="29" t="n">
        <v>1050</v>
      </c>
      <c r="S167" s="30"/>
      <c r="T167" s="1" t="str">
        <f aca="false">B167</f>
        <v>Str. Anastasie Crimca</v>
      </c>
      <c r="U167" s="1" t="n">
        <f aca="false">A167</f>
        <v>48</v>
      </c>
    </row>
    <row r="168" customFormat="false" ht="17.35" hidden="false" customHeight="false" outlineLevel="0" collapsed="false">
      <c r="A168" s="22" t="n">
        <v>49</v>
      </c>
      <c r="B168" s="22" t="s">
        <v>165</v>
      </c>
      <c r="C168" s="31" t="s">
        <v>51</v>
      </c>
      <c r="D168" s="31" t="s">
        <v>31</v>
      </c>
      <c r="E168" s="29" t="n">
        <v>225</v>
      </c>
      <c r="F168" s="50" t="n">
        <v>5</v>
      </c>
      <c r="G168" s="25" t="n">
        <v>563</v>
      </c>
      <c r="H168" s="27" t="n">
        <f aca="false">E168</f>
        <v>225</v>
      </c>
      <c r="I168" s="25" t="n">
        <v>563</v>
      </c>
      <c r="J168" s="25" t="n">
        <v>900</v>
      </c>
      <c r="K168" s="28" t="s">
        <v>32</v>
      </c>
      <c r="L168" s="25" t="n">
        <v>0</v>
      </c>
      <c r="M168" s="26" t="n">
        <v>0</v>
      </c>
      <c r="N168" s="26" t="n">
        <v>0</v>
      </c>
      <c r="O168" s="25" t="n">
        <f aca="false">L168*(M168+N168)</f>
        <v>0</v>
      </c>
      <c r="P168" s="25" t="n">
        <f aca="false">L168*(M168+N168)</f>
        <v>0</v>
      </c>
      <c r="Q168" s="28" t="s">
        <v>32</v>
      </c>
      <c r="R168" s="29" t="n">
        <v>0</v>
      </c>
      <c r="S168" s="30"/>
      <c r="T168" s="1" t="str">
        <f aca="false">B168</f>
        <v>Str. Arcaşilor</v>
      </c>
      <c r="U168" s="1" t="n">
        <f aca="false">A168</f>
        <v>49</v>
      </c>
    </row>
    <row r="169" customFormat="false" ht="17.35" hidden="false" customHeight="false" outlineLevel="0" collapsed="false">
      <c r="A169" s="22" t="n">
        <v>50</v>
      </c>
      <c r="B169" s="22" t="s">
        <v>166</v>
      </c>
      <c r="C169" s="31" t="s">
        <v>51</v>
      </c>
      <c r="D169" s="31" t="s">
        <v>31</v>
      </c>
      <c r="E169" s="29" t="n">
        <v>100</v>
      </c>
      <c r="F169" s="50" t="n">
        <v>5</v>
      </c>
      <c r="G169" s="29" t="n">
        <v>250</v>
      </c>
      <c r="H169" s="27" t="n">
        <f aca="false">E169</f>
        <v>100</v>
      </c>
      <c r="I169" s="29" t="n">
        <v>250</v>
      </c>
      <c r="J169" s="25" t="n">
        <v>400</v>
      </c>
      <c r="K169" s="28" t="s">
        <v>32</v>
      </c>
      <c r="L169" s="25" t="n">
        <v>0</v>
      </c>
      <c r="M169" s="26" t="n">
        <v>0</v>
      </c>
      <c r="N169" s="26" t="n">
        <v>0</v>
      </c>
      <c r="O169" s="25" t="n">
        <f aca="false">L169*(M169+N169)</f>
        <v>0</v>
      </c>
      <c r="P169" s="25" t="n">
        <f aca="false">L169*(M169+N169)</f>
        <v>0</v>
      </c>
      <c r="Q169" s="28" t="s">
        <v>32</v>
      </c>
      <c r="R169" s="29" t="n">
        <v>0</v>
      </c>
      <c r="S169" s="30"/>
      <c r="T169" s="1" t="str">
        <f aca="false">B169</f>
        <v>Str. Avram Iancu</v>
      </c>
      <c r="U169" s="1" t="n">
        <f aca="false">A169</f>
        <v>50</v>
      </c>
    </row>
    <row r="170" customFormat="false" ht="17.35" hidden="false" customHeight="false" outlineLevel="0" collapsed="false">
      <c r="A170" s="22" t="n">
        <v>51</v>
      </c>
      <c r="B170" s="22" t="s">
        <v>167</v>
      </c>
      <c r="C170" s="31" t="s">
        <v>51</v>
      </c>
      <c r="D170" s="31" t="s">
        <v>31</v>
      </c>
      <c r="E170" s="29" t="n">
        <v>120</v>
      </c>
      <c r="F170" s="50" t="n">
        <v>4</v>
      </c>
      <c r="G170" s="25" t="n">
        <v>300</v>
      </c>
      <c r="H170" s="27" t="n">
        <f aca="false">E170</f>
        <v>120</v>
      </c>
      <c r="I170" s="25" t="n">
        <v>300</v>
      </c>
      <c r="J170" s="25" t="n">
        <v>480</v>
      </c>
      <c r="K170" s="28" t="s">
        <v>32</v>
      </c>
      <c r="L170" s="25" t="n">
        <v>0</v>
      </c>
      <c r="M170" s="26" t="n">
        <v>0</v>
      </c>
      <c r="N170" s="26" t="n">
        <v>0</v>
      </c>
      <c r="O170" s="25" t="n">
        <f aca="false">L170*(M170+N170)</f>
        <v>0</v>
      </c>
      <c r="P170" s="25" t="n">
        <f aca="false">L170*(M170+N170)</f>
        <v>0</v>
      </c>
      <c r="Q170" s="28" t="s">
        <v>32</v>
      </c>
      <c r="R170" s="29" t="n">
        <v>0</v>
      </c>
      <c r="S170" s="30"/>
      <c r="T170" s="1" t="str">
        <f aca="false">B170</f>
        <v>Str. Cărămidarilor</v>
      </c>
      <c r="U170" s="1" t="n">
        <f aca="false">A170</f>
        <v>51</v>
      </c>
    </row>
    <row r="171" customFormat="false" ht="17.35" hidden="false" customHeight="false" outlineLevel="0" collapsed="false">
      <c r="A171" s="22" t="n">
        <v>52</v>
      </c>
      <c r="B171" s="22" t="s">
        <v>168</v>
      </c>
      <c r="C171" s="31" t="s">
        <v>51</v>
      </c>
      <c r="D171" s="31" t="s">
        <v>31</v>
      </c>
      <c r="E171" s="29" t="n">
        <v>100</v>
      </c>
      <c r="F171" s="50" t="n">
        <v>5</v>
      </c>
      <c r="G171" s="29" t="n">
        <v>250</v>
      </c>
      <c r="H171" s="27" t="n">
        <f aca="false">E171</f>
        <v>100</v>
      </c>
      <c r="I171" s="29" t="n">
        <v>250</v>
      </c>
      <c r="J171" s="25" t="n">
        <v>400</v>
      </c>
      <c r="K171" s="28" t="s">
        <v>32</v>
      </c>
      <c r="L171" s="25" t="n">
        <v>500</v>
      </c>
      <c r="M171" s="26" t="n">
        <v>1</v>
      </c>
      <c r="N171" s="26" t="n">
        <v>0</v>
      </c>
      <c r="O171" s="25" t="n">
        <f aca="false">L171*(M171+N171)</f>
        <v>500</v>
      </c>
      <c r="P171" s="25" t="n">
        <f aca="false">L171*(M171+N171)</f>
        <v>500</v>
      </c>
      <c r="Q171" s="28" t="s">
        <v>32</v>
      </c>
      <c r="R171" s="29" t="n">
        <v>500</v>
      </c>
      <c r="S171" s="30"/>
      <c r="T171" s="1" t="str">
        <f aca="false">B171</f>
        <v>Str. Cetăţii</v>
      </c>
      <c r="U171" s="1" t="n">
        <f aca="false">A171</f>
        <v>52</v>
      </c>
    </row>
    <row r="172" customFormat="false" ht="17.35" hidden="false" customHeight="false" outlineLevel="0" collapsed="false">
      <c r="A172" s="22" t="n">
        <v>53</v>
      </c>
      <c r="B172" s="22" t="s">
        <v>169</v>
      </c>
      <c r="C172" s="31" t="s">
        <v>51</v>
      </c>
      <c r="D172" s="31" t="s">
        <v>31</v>
      </c>
      <c r="E172" s="29" t="n">
        <v>200</v>
      </c>
      <c r="F172" s="50" t="n">
        <v>8</v>
      </c>
      <c r="G172" s="25" t="n">
        <v>500</v>
      </c>
      <c r="H172" s="27" t="n">
        <f aca="false">E172</f>
        <v>200</v>
      </c>
      <c r="I172" s="25" t="n">
        <v>500</v>
      </c>
      <c r="J172" s="25" t="n">
        <v>800</v>
      </c>
      <c r="K172" s="28" t="s">
        <v>32</v>
      </c>
      <c r="L172" s="25" t="n">
        <v>200</v>
      </c>
      <c r="M172" s="26" t="n">
        <v>1</v>
      </c>
      <c r="N172" s="26" t="n">
        <v>1</v>
      </c>
      <c r="O172" s="25" t="n">
        <f aca="false">L172*(M172+N172)</f>
        <v>400</v>
      </c>
      <c r="P172" s="25" t="n">
        <f aca="false">L172*(M172+N172)</f>
        <v>400</v>
      </c>
      <c r="Q172" s="28" t="s">
        <v>32</v>
      </c>
      <c r="R172" s="29" t="n">
        <v>400</v>
      </c>
      <c r="S172" s="30"/>
      <c r="T172" s="1" t="str">
        <f aca="false">B172</f>
        <v>Str. Dimitrie Dan</v>
      </c>
      <c r="U172" s="1" t="n">
        <f aca="false">A172</f>
        <v>53</v>
      </c>
    </row>
    <row r="173" customFormat="false" ht="33.15" hidden="false" customHeight="false" outlineLevel="0" collapsed="false">
      <c r="A173" s="22" t="n">
        <v>54</v>
      </c>
      <c r="B173" s="114" t="s">
        <v>170</v>
      </c>
      <c r="C173" s="31" t="s">
        <v>51</v>
      </c>
      <c r="D173" s="31" t="s">
        <v>31</v>
      </c>
      <c r="E173" s="29" t="n">
        <v>100</v>
      </c>
      <c r="F173" s="50" t="n">
        <v>5</v>
      </c>
      <c r="G173" s="25" t="n">
        <v>250</v>
      </c>
      <c r="H173" s="27" t="n">
        <f aca="false">E173</f>
        <v>100</v>
      </c>
      <c r="I173" s="25" t="n">
        <v>250</v>
      </c>
      <c r="J173" s="25" t="n">
        <v>400</v>
      </c>
      <c r="K173" s="28" t="s">
        <v>32</v>
      </c>
      <c r="L173" s="25" t="n">
        <v>100</v>
      </c>
      <c r="M173" s="26" t="n">
        <v>1</v>
      </c>
      <c r="N173" s="26" t="n">
        <v>1</v>
      </c>
      <c r="O173" s="25" t="n">
        <f aca="false">L173*(M173+N173)</f>
        <v>200</v>
      </c>
      <c r="P173" s="25" t="n">
        <f aca="false">L173*(M173+N173)</f>
        <v>200</v>
      </c>
      <c r="Q173" s="28" t="s">
        <v>32</v>
      </c>
      <c r="R173" s="29" t="n">
        <v>200</v>
      </c>
      <c r="S173" s="30"/>
      <c r="T173" s="1" t="str">
        <f aca="false">B173</f>
        <v>Str. Doamna Maria Voichiţa</v>
      </c>
      <c r="U173" s="1" t="n">
        <f aca="false">A173</f>
        <v>54</v>
      </c>
    </row>
    <row r="174" customFormat="false" ht="33.15" hidden="false" customHeight="false" outlineLevel="0" collapsed="false">
      <c r="A174" s="22" t="n">
        <v>55</v>
      </c>
      <c r="B174" s="33" t="s">
        <v>171</v>
      </c>
      <c r="C174" s="31" t="s">
        <v>51</v>
      </c>
      <c r="D174" s="31" t="s">
        <v>31</v>
      </c>
      <c r="E174" s="29" t="n">
        <v>100</v>
      </c>
      <c r="F174" s="50" t="n">
        <v>3.5</v>
      </c>
      <c r="G174" s="29" t="n">
        <v>250</v>
      </c>
      <c r="H174" s="27" t="n">
        <f aca="false">E174</f>
        <v>100</v>
      </c>
      <c r="I174" s="29" t="n">
        <v>250</v>
      </c>
      <c r="J174" s="25" t="n">
        <v>400</v>
      </c>
      <c r="K174" s="28" t="s">
        <v>32</v>
      </c>
      <c r="L174" s="25" t="n">
        <v>0</v>
      </c>
      <c r="M174" s="26" t="n">
        <v>0</v>
      </c>
      <c r="N174" s="26" t="n">
        <v>0</v>
      </c>
      <c r="O174" s="25" t="n">
        <f aca="false">L174*(M174+N174)</f>
        <v>0</v>
      </c>
      <c r="P174" s="25" t="n">
        <f aca="false">L174*(M174+N174)</f>
        <v>0</v>
      </c>
      <c r="Q174" s="28" t="s">
        <v>32</v>
      </c>
      <c r="R174" s="29" t="n">
        <v>0</v>
      </c>
      <c r="S174" s="30"/>
      <c r="T174" s="1" t="str">
        <f aca="false">B174</f>
        <v>Str. Eudoxiu Hurmuzachi</v>
      </c>
      <c r="U174" s="1" t="n">
        <f aca="false">A174</f>
        <v>55</v>
      </c>
    </row>
    <row r="175" customFormat="false" ht="17.35" hidden="false" customHeight="false" outlineLevel="0" collapsed="false">
      <c r="A175" s="22" t="n">
        <v>56</v>
      </c>
      <c r="B175" s="22" t="s">
        <v>172</v>
      </c>
      <c r="C175" s="31" t="s">
        <v>51</v>
      </c>
      <c r="D175" s="31" t="s">
        <v>31</v>
      </c>
      <c r="E175" s="29" t="n">
        <v>167</v>
      </c>
      <c r="F175" s="50" t="n">
        <v>3.5</v>
      </c>
      <c r="G175" s="29" t="n">
        <v>417</v>
      </c>
      <c r="H175" s="27" t="n">
        <f aca="false">E175</f>
        <v>167</v>
      </c>
      <c r="I175" s="29" t="n">
        <v>417</v>
      </c>
      <c r="J175" s="25" t="n">
        <v>668</v>
      </c>
      <c r="K175" s="28" t="s">
        <v>32</v>
      </c>
      <c r="L175" s="25" t="n">
        <v>167</v>
      </c>
      <c r="M175" s="26" t="n">
        <v>0.5</v>
      </c>
      <c r="N175" s="26" t="n">
        <v>0.5</v>
      </c>
      <c r="O175" s="25" t="n">
        <f aca="false">L175*(M175+N175)</f>
        <v>167</v>
      </c>
      <c r="P175" s="25" t="n">
        <f aca="false">L175*(M175+N175)</f>
        <v>167</v>
      </c>
      <c r="Q175" s="28" t="s">
        <v>32</v>
      </c>
      <c r="R175" s="29" t="n">
        <v>167</v>
      </c>
      <c r="S175" s="30"/>
      <c r="T175" s="1" t="str">
        <f aca="false">B175</f>
        <v>Str. Gherasim Buliga</v>
      </c>
      <c r="U175" s="1" t="n">
        <f aca="false">A175</f>
        <v>56</v>
      </c>
    </row>
    <row r="176" customFormat="false" ht="33.15" hidden="false" customHeight="false" outlineLevel="0" collapsed="false">
      <c r="A176" s="22" t="n">
        <v>57</v>
      </c>
      <c r="B176" s="33" t="s">
        <v>173</v>
      </c>
      <c r="C176" s="31" t="s">
        <v>51</v>
      </c>
      <c r="D176" s="31" t="s">
        <v>31</v>
      </c>
      <c r="E176" s="29" t="n">
        <v>128</v>
      </c>
      <c r="F176" s="50" t="n">
        <v>7</v>
      </c>
      <c r="G176" s="25" t="n">
        <v>320</v>
      </c>
      <c r="H176" s="27" t="n">
        <f aca="false">E176</f>
        <v>128</v>
      </c>
      <c r="I176" s="25" t="n">
        <v>320</v>
      </c>
      <c r="J176" s="25" t="n">
        <v>512</v>
      </c>
      <c r="K176" s="28" t="s">
        <v>32</v>
      </c>
      <c r="L176" s="25" t="n">
        <v>128</v>
      </c>
      <c r="M176" s="26" t="n">
        <v>1</v>
      </c>
      <c r="N176" s="26" t="n">
        <v>1</v>
      </c>
      <c r="O176" s="25" t="n">
        <f aca="false">L176*(M176+N176)</f>
        <v>256</v>
      </c>
      <c r="P176" s="25" t="n">
        <f aca="false">L176*(M176+N176)</f>
        <v>256</v>
      </c>
      <c r="Q176" s="28" t="s">
        <v>32</v>
      </c>
      <c r="R176" s="29" t="n">
        <v>256</v>
      </c>
      <c r="S176" s="30"/>
      <c r="T176" s="1" t="str">
        <f aca="false">B176</f>
        <v>Str. Horia,Cloşca şi Crişan</v>
      </c>
      <c r="U176" s="1" t="n">
        <f aca="false">A176</f>
        <v>57</v>
      </c>
    </row>
    <row r="177" customFormat="false" ht="17.35" hidden="false" customHeight="false" outlineLevel="0" collapsed="false">
      <c r="A177" s="22" t="n">
        <v>58</v>
      </c>
      <c r="B177" s="22" t="s">
        <v>174</v>
      </c>
      <c r="C177" s="31" t="s">
        <v>51</v>
      </c>
      <c r="D177" s="31" t="s">
        <v>31</v>
      </c>
      <c r="E177" s="29" t="n">
        <v>100</v>
      </c>
      <c r="F177" s="50" t="n">
        <v>5</v>
      </c>
      <c r="G177" s="25" t="n">
        <v>250</v>
      </c>
      <c r="H177" s="27" t="n">
        <f aca="false">E177</f>
        <v>100</v>
      </c>
      <c r="I177" s="25" t="n">
        <v>250</v>
      </c>
      <c r="J177" s="25" t="n">
        <v>400</v>
      </c>
      <c r="K177" s="28" t="s">
        <v>32</v>
      </c>
      <c r="L177" s="25" t="n">
        <v>0</v>
      </c>
      <c r="M177" s="26" t="n">
        <v>0</v>
      </c>
      <c r="N177" s="26" t="n">
        <v>0</v>
      </c>
      <c r="O177" s="25" t="n">
        <f aca="false">L177*(M177+N177)</f>
        <v>0</v>
      </c>
      <c r="P177" s="25" t="n">
        <f aca="false">L177*(M177+N177)</f>
        <v>0</v>
      </c>
      <c r="Q177" s="28" t="s">
        <v>32</v>
      </c>
      <c r="R177" s="29" t="n">
        <v>0</v>
      </c>
      <c r="S177" s="30"/>
      <c r="T177" s="1" t="str">
        <f aca="false">B177</f>
        <v>Str. Iancu Flondor</v>
      </c>
      <c r="U177" s="1" t="n">
        <f aca="false">A177</f>
        <v>58</v>
      </c>
    </row>
    <row r="178" customFormat="false" ht="17.35" hidden="false" customHeight="false" outlineLevel="0" collapsed="false">
      <c r="A178" s="22" t="n">
        <v>59</v>
      </c>
      <c r="B178" s="22" t="s">
        <v>175</v>
      </c>
      <c r="C178" s="31" t="s">
        <v>51</v>
      </c>
      <c r="D178" s="31" t="s">
        <v>31</v>
      </c>
      <c r="E178" s="29" t="n">
        <v>380</v>
      </c>
      <c r="F178" s="50" t="n">
        <v>5</v>
      </c>
      <c r="G178" s="25" t="n">
        <v>950</v>
      </c>
      <c r="H178" s="27" t="n">
        <f aca="false">E178</f>
        <v>380</v>
      </c>
      <c r="I178" s="25" t="n">
        <v>950</v>
      </c>
      <c r="J178" s="25" t="n">
        <v>1520</v>
      </c>
      <c r="K178" s="28" t="s">
        <v>32</v>
      </c>
      <c r="L178" s="25" t="n">
        <v>0</v>
      </c>
      <c r="M178" s="26" t="n">
        <v>0</v>
      </c>
      <c r="N178" s="26" t="n">
        <v>0</v>
      </c>
      <c r="O178" s="25" t="n">
        <f aca="false">L178*(M178+N178)</f>
        <v>0</v>
      </c>
      <c r="P178" s="25" t="n">
        <f aca="false">L178*(M178+N178)</f>
        <v>0</v>
      </c>
      <c r="Q178" s="28" t="s">
        <v>32</v>
      </c>
      <c r="R178" s="29" t="n">
        <v>0</v>
      </c>
      <c r="S178" s="30"/>
      <c r="T178" s="1" t="str">
        <f aca="false">B178</f>
        <v>Str. Luca Arbore</v>
      </c>
      <c r="U178" s="1" t="n">
        <f aca="false">A178</f>
        <v>59</v>
      </c>
    </row>
    <row r="179" customFormat="false" ht="17.35" hidden="false" customHeight="false" outlineLevel="0" collapsed="false">
      <c r="A179" s="22" t="n">
        <v>60</v>
      </c>
      <c r="B179" s="22" t="s">
        <v>176</v>
      </c>
      <c r="C179" s="31" t="s">
        <v>51</v>
      </c>
      <c r="D179" s="31" t="s">
        <v>31</v>
      </c>
      <c r="E179" s="29" t="n">
        <v>100</v>
      </c>
      <c r="F179" s="50" t="n">
        <v>5</v>
      </c>
      <c r="G179" s="25" t="n">
        <v>250</v>
      </c>
      <c r="H179" s="27" t="n">
        <f aca="false">E179</f>
        <v>100</v>
      </c>
      <c r="I179" s="25" t="n">
        <v>250</v>
      </c>
      <c r="J179" s="25" t="n">
        <v>400</v>
      </c>
      <c r="K179" s="28" t="s">
        <v>32</v>
      </c>
      <c r="L179" s="25" t="n">
        <v>0</v>
      </c>
      <c r="M179" s="26" t="n">
        <v>0</v>
      </c>
      <c r="N179" s="26" t="n">
        <v>0</v>
      </c>
      <c r="O179" s="25" t="n">
        <f aca="false">L179*(M179+N179)</f>
        <v>0</v>
      </c>
      <c r="P179" s="25" t="n">
        <f aca="false">L179*(M179+N179)</f>
        <v>0</v>
      </c>
      <c r="Q179" s="28" t="s">
        <v>32</v>
      </c>
      <c r="R179" s="29" t="n">
        <v>0</v>
      </c>
      <c r="S179" s="30"/>
      <c r="T179" s="1" t="str">
        <f aca="false">B179</f>
        <v>Str. Miron Costin</v>
      </c>
      <c r="U179" s="1" t="n">
        <f aca="false">A179</f>
        <v>60</v>
      </c>
    </row>
    <row r="180" customFormat="false" ht="33.15" hidden="false" customHeight="false" outlineLevel="0" collapsed="false">
      <c r="A180" s="22" t="n">
        <v>61</v>
      </c>
      <c r="B180" s="33" t="s">
        <v>177</v>
      </c>
      <c r="C180" s="31" t="s">
        <v>51</v>
      </c>
      <c r="D180" s="31" t="s">
        <v>31</v>
      </c>
      <c r="E180" s="29" t="n">
        <v>120</v>
      </c>
      <c r="F180" s="50" t="n">
        <v>4</v>
      </c>
      <c r="G180" s="29" t="n">
        <v>300</v>
      </c>
      <c r="H180" s="27" t="n">
        <f aca="false">E180</f>
        <v>120</v>
      </c>
      <c r="I180" s="29" t="n">
        <v>300</v>
      </c>
      <c r="J180" s="25" t="n">
        <v>480</v>
      </c>
      <c r="K180" s="28" t="s">
        <v>32</v>
      </c>
      <c r="L180" s="25" t="n">
        <v>0</v>
      </c>
      <c r="M180" s="26" t="n">
        <v>0</v>
      </c>
      <c r="N180" s="26" t="n">
        <v>0</v>
      </c>
      <c r="O180" s="25" t="n">
        <f aca="false">L180*(M180+N180)</f>
        <v>0</v>
      </c>
      <c r="P180" s="25" t="n">
        <f aca="false">L180*(M180+N180)</f>
        <v>0</v>
      </c>
      <c r="Q180" s="28" t="s">
        <v>32</v>
      </c>
      <c r="R180" s="29" t="n">
        <v>0</v>
      </c>
      <c r="S180" s="30"/>
      <c r="T180" s="1" t="str">
        <f aca="false">B180</f>
        <v>Str. Mitropolit Vladimir Repta</v>
      </c>
      <c r="U180" s="1" t="n">
        <f aca="false">A180</f>
        <v>61</v>
      </c>
    </row>
    <row r="181" customFormat="false" ht="17.35" hidden="false" customHeight="false" outlineLevel="0" collapsed="false">
      <c r="A181" s="22" t="n">
        <v>62</v>
      </c>
      <c r="B181" s="22" t="s">
        <v>178</v>
      </c>
      <c r="C181" s="31" t="s">
        <v>51</v>
      </c>
      <c r="D181" s="31" t="s">
        <v>31</v>
      </c>
      <c r="E181" s="29" t="n">
        <v>520</v>
      </c>
      <c r="F181" s="50" t="n">
        <v>5</v>
      </c>
      <c r="G181" s="25" t="n">
        <v>1300</v>
      </c>
      <c r="H181" s="27" t="n">
        <f aca="false">E181</f>
        <v>520</v>
      </c>
      <c r="I181" s="25" t="n">
        <v>1300</v>
      </c>
      <c r="J181" s="25" t="n">
        <v>2080</v>
      </c>
      <c r="K181" s="28" t="s">
        <v>32</v>
      </c>
      <c r="L181" s="25" t="n">
        <v>520</v>
      </c>
      <c r="M181" s="26" t="n">
        <v>0.5</v>
      </c>
      <c r="N181" s="26" t="n">
        <v>0.5</v>
      </c>
      <c r="O181" s="25" t="n">
        <f aca="false">L181*(M181+N181)</f>
        <v>520</v>
      </c>
      <c r="P181" s="25" t="n">
        <f aca="false">L181*(M181+N181)</f>
        <v>520</v>
      </c>
      <c r="Q181" s="28" t="s">
        <v>32</v>
      </c>
      <c r="R181" s="29" t="n">
        <v>520</v>
      </c>
      <c r="S181" s="30"/>
      <c r="T181" s="1" t="str">
        <f aca="false">B181</f>
        <v>Aleea Nucului</v>
      </c>
      <c r="U181" s="1" t="n">
        <f aca="false">A181</f>
        <v>62</v>
      </c>
    </row>
    <row r="182" customFormat="false" ht="17.35" hidden="false" customHeight="false" outlineLevel="0" collapsed="false">
      <c r="A182" s="22" t="n">
        <v>63</v>
      </c>
      <c r="B182" s="22" t="s">
        <v>179</v>
      </c>
      <c r="C182" s="31" t="s">
        <v>51</v>
      </c>
      <c r="D182" s="31" t="s">
        <v>31</v>
      </c>
      <c r="E182" s="29" t="n">
        <v>240</v>
      </c>
      <c r="F182" s="50" t="n">
        <v>5</v>
      </c>
      <c r="G182" s="25" t="n">
        <v>600</v>
      </c>
      <c r="H182" s="27" t="n">
        <f aca="false">E182</f>
        <v>240</v>
      </c>
      <c r="I182" s="25" t="n">
        <v>600</v>
      </c>
      <c r="J182" s="25" t="n">
        <v>960</v>
      </c>
      <c r="K182" s="28" t="s">
        <v>32</v>
      </c>
      <c r="L182" s="25" t="n">
        <v>240</v>
      </c>
      <c r="M182" s="26" t="n">
        <v>1</v>
      </c>
      <c r="N182" s="26" t="n">
        <v>1</v>
      </c>
      <c r="O182" s="25" t="n">
        <f aca="false">L182*(M182+N182)</f>
        <v>480</v>
      </c>
      <c r="P182" s="25" t="n">
        <f aca="false">L182*(M182+N182)</f>
        <v>480</v>
      </c>
      <c r="Q182" s="28" t="s">
        <v>32</v>
      </c>
      <c r="R182" s="29" t="n">
        <v>480</v>
      </c>
      <c r="S182" s="30"/>
      <c r="T182" s="1" t="str">
        <f aca="false">B182</f>
        <v>Str. Plăieşilor</v>
      </c>
      <c r="U182" s="1" t="n">
        <f aca="false">A182</f>
        <v>63</v>
      </c>
    </row>
    <row r="183" customFormat="false" ht="17.35" hidden="false" customHeight="false" outlineLevel="0" collapsed="false">
      <c r="A183" s="22" t="n">
        <v>64</v>
      </c>
      <c r="B183" s="22" t="s">
        <v>180</v>
      </c>
      <c r="C183" s="31" t="s">
        <v>51</v>
      </c>
      <c r="D183" s="31" t="s">
        <v>31</v>
      </c>
      <c r="E183" s="29" t="n">
        <v>420</v>
      </c>
      <c r="F183" s="50" t="n">
        <v>7</v>
      </c>
      <c r="G183" s="25" t="n">
        <v>2100</v>
      </c>
      <c r="H183" s="27" t="n">
        <f aca="false">E183</f>
        <v>420</v>
      </c>
      <c r="I183" s="25" t="n">
        <v>2100</v>
      </c>
      <c r="J183" s="25" t="n">
        <v>1680</v>
      </c>
      <c r="K183" s="28" t="s">
        <v>32</v>
      </c>
      <c r="L183" s="25" t="n">
        <v>0</v>
      </c>
      <c r="M183" s="26" t="n">
        <v>0</v>
      </c>
      <c r="N183" s="26" t="n">
        <v>0</v>
      </c>
      <c r="O183" s="25" t="n">
        <f aca="false">L183*(M183+N183)</f>
        <v>0</v>
      </c>
      <c r="P183" s="25" t="n">
        <f aca="false">L183*(M183+N183)</f>
        <v>0</v>
      </c>
      <c r="Q183" s="28" t="s">
        <v>32</v>
      </c>
      <c r="R183" s="29" t="n">
        <v>0</v>
      </c>
      <c r="S183" s="30"/>
      <c r="T183" s="1" t="str">
        <f aca="false">B183</f>
        <v>Str. Paris</v>
      </c>
      <c r="U183" s="1" t="n">
        <f aca="false">A183</f>
        <v>64</v>
      </c>
    </row>
    <row r="184" customFormat="false" ht="17.35" hidden="false" customHeight="false" outlineLevel="0" collapsed="false">
      <c r="A184" s="22" t="n">
        <v>65</v>
      </c>
      <c r="B184" s="22" t="s">
        <v>181</v>
      </c>
      <c r="C184" s="31" t="s">
        <v>51</v>
      </c>
      <c r="D184" s="31" t="s">
        <v>31</v>
      </c>
      <c r="E184" s="29" t="n">
        <v>463</v>
      </c>
      <c r="F184" s="50" t="n">
        <v>7</v>
      </c>
      <c r="G184" s="25" t="n">
        <v>2315</v>
      </c>
      <c r="H184" s="27" t="n">
        <f aca="false">E184</f>
        <v>463</v>
      </c>
      <c r="I184" s="25" t="n">
        <v>2315</v>
      </c>
      <c r="J184" s="25" t="n">
        <v>1852</v>
      </c>
      <c r="K184" s="28" t="s">
        <v>32</v>
      </c>
      <c r="L184" s="25" t="n">
        <v>0</v>
      </c>
      <c r="M184" s="26" t="n">
        <v>0</v>
      </c>
      <c r="N184" s="26" t="n">
        <v>0</v>
      </c>
      <c r="O184" s="25" t="n">
        <f aca="false">L184*(M184+N184)</f>
        <v>0</v>
      </c>
      <c r="P184" s="25" t="n">
        <f aca="false">L184*(M184+N184)</f>
        <v>0</v>
      </c>
      <c r="Q184" s="28" t="s">
        <v>32</v>
      </c>
      <c r="R184" s="29" t="n">
        <v>0</v>
      </c>
      <c r="S184" s="30"/>
      <c r="T184" s="1" t="str">
        <f aca="false">B184</f>
        <v>Str. Roma</v>
      </c>
      <c r="U184" s="1" t="n">
        <f aca="false">A184</f>
        <v>65</v>
      </c>
    </row>
    <row r="185" customFormat="false" ht="17.35" hidden="false" customHeight="false" outlineLevel="0" collapsed="false">
      <c r="A185" s="22" t="n">
        <v>66</v>
      </c>
      <c r="B185" s="22" t="s">
        <v>182</v>
      </c>
      <c r="C185" s="31" t="s">
        <v>51</v>
      </c>
      <c r="D185" s="31" t="s">
        <v>31</v>
      </c>
      <c r="E185" s="29" t="n">
        <v>160</v>
      </c>
      <c r="F185" s="50" t="n">
        <v>5</v>
      </c>
      <c r="G185" s="25" t="n">
        <v>400</v>
      </c>
      <c r="H185" s="27" t="n">
        <f aca="false">E185</f>
        <v>160</v>
      </c>
      <c r="I185" s="25" t="n">
        <v>400</v>
      </c>
      <c r="J185" s="25" t="n">
        <v>640</v>
      </c>
      <c r="K185" s="28" t="s">
        <v>32</v>
      </c>
      <c r="L185" s="25" t="n">
        <v>0</v>
      </c>
      <c r="M185" s="26" t="n">
        <v>0</v>
      </c>
      <c r="N185" s="26" t="n">
        <v>0</v>
      </c>
      <c r="O185" s="25" t="n">
        <f aca="false">L185*(M185+N185)</f>
        <v>0</v>
      </c>
      <c r="P185" s="25" t="n">
        <f aca="false">L185*(M185+N185)</f>
        <v>0</v>
      </c>
      <c r="Q185" s="28" t="s">
        <v>32</v>
      </c>
      <c r="R185" s="29" t="n">
        <v>0</v>
      </c>
      <c r="S185" s="30"/>
      <c r="T185" s="1" t="str">
        <f aca="false">B185</f>
        <v>Str. Prunului</v>
      </c>
      <c r="U185" s="1" t="n">
        <f aca="false">A185</f>
        <v>66</v>
      </c>
    </row>
    <row r="186" customFormat="false" ht="33.15" hidden="false" customHeight="false" outlineLevel="0" collapsed="false">
      <c r="A186" s="22" t="n">
        <v>67</v>
      </c>
      <c r="B186" s="33" t="s">
        <v>183</v>
      </c>
      <c r="C186" s="31" t="s">
        <v>51</v>
      </c>
      <c r="D186" s="31" t="s">
        <v>31</v>
      </c>
      <c r="E186" s="29" t="n">
        <v>143</v>
      </c>
      <c r="F186" s="50" t="n">
        <v>6</v>
      </c>
      <c r="G186" s="29" t="n">
        <v>358</v>
      </c>
      <c r="H186" s="27" t="n">
        <f aca="false">E186</f>
        <v>143</v>
      </c>
      <c r="I186" s="29" t="n">
        <v>358</v>
      </c>
      <c r="J186" s="25" t="n">
        <v>572</v>
      </c>
      <c r="K186" s="28" t="s">
        <v>32</v>
      </c>
      <c r="L186" s="25" t="n">
        <v>0</v>
      </c>
      <c r="M186" s="26" t="n">
        <v>0</v>
      </c>
      <c r="N186" s="26" t="n">
        <v>0</v>
      </c>
      <c r="O186" s="25" t="n">
        <f aca="false">L186*(M186+N186)</f>
        <v>0</v>
      </c>
      <c r="P186" s="25" t="n">
        <f aca="false">L186*(M186+N186)</f>
        <v>0</v>
      </c>
      <c r="Q186" s="28" t="s">
        <v>32</v>
      </c>
      <c r="R186" s="29" t="n">
        <v>0</v>
      </c>
      <c r="S186" s="30"/>
      <c r="T186" s="1" t="str">
        <f aca="false">B186</f>
        <v>Str. Simion Florea Marian</v>
      </c>
      <c r="U186" s="1" t="n">
        <f aca="false">A186</f>
        <v>67</v>
      </c>
    </row>
    <row r="187" customFormat="false" ht="17.35" hidden="false" customHeight="false" outlineLevel="0" collapsed="false">
      <c r="A187" s="22" t="n">
        <v>68</v>
      </c>
      <c r="B187" s="22" t="s">
        <v>184</v>
      </c>
      <c r="C187" s="31" t="s">
        <v>51</v>
      </c>
      <c r="D187" s="31" t="s">
        <v>31</v>
      </c>
      <c r="E187" s="29" t="n">
        <v>150</v>
      </c>
      <c r="F187" s="50" t="s">
        <v>158</v>
      </c>
      <c r="G187" s="25" t="n">
        <v>900</v>
      </c>
      <c r="H187" s="27" t="n">
        <f aca="false">E187</f>
        <v>150</v>
      </c>
      <c r="I187" s="25" t="n">
        <v>900</v>
      </c>
      <c r="J187" s="25" t="n">
        <v>600</v>
      </c>
      <c r="K187" s="28" t="s">
        <v>32</v>
      </c>
      <c r="L187" s="25" t="n">
        <v>0</v>
      </c>
      <c r="M187" s="26" t="n">
        <v>0</v>
      </c>
      <c r="N187" s="26" t="n">
        <v>0</v>
      </c>
      <c r="O187" s="25" t="n">
        <f aca="false">L187*(M187+N187)</f>
        <v>0</v>
      </c>
      <c r="P187" s="25" t="n">
        <f aca="false">L187*(M187+N187)</f>
        <v>0</v>
      </c>
      <c r="Q187" s="28" t="s">
        <v>32</v>
      </c>
      <c r="R187" s="29" t="n">
        <v>0</v>
      </c>
      <c r="S187" s="30"/>
      <c r="T187" s="1" t="str">
        <f aca="false">B187</f>
        <v>Str. Suceviţa</v>
      </c>
      <c r="U187" s="1" t="n">
        <f aca="false">A187</f>
        <v>68</v>
      </c>
    </row>
    <row r="188" customFormat="false" ht="17.35" hidden="false" customHeight="false" outlineLevel="0" collapsed="false">
      <c r="A188" s="22" t="n">
        <v>69</v>
      </c>
      <c r="B188" s="22" t="s">
        <v>185</v>
      </c>
      <c r="C188" s="31" t="s">
        <v>51</v>
      </c>
      <c r="D188" s="31" t="s">
        <v>31</v>
      </c>
      <c r="E188" s="29" t="n">
        <v>136</v>
      </c>
      <c r="F188" s="50" t="n">
        <v>5</v>
      </c>
      <c r="G188" s="25" t="n">
        <v>340</v>
      </c>
      <c r="H188" s="27" t="n">
        <f aca="false">E188</f>
        <v>136</v>
      </c>
      <c r="I188" s="25" t="n">
        <v>340</v>
      </c>
      <c r="J188" s="25" t="n">
        <v>544</v>
      </c>
      <c r="K188" s="28" t="s">
        <v>32</v>
      </c>
      <c r="L188" s="25" t="n">
        <v>0</v>
      </c>
      <c r="M188" s="26" t="n">
        <v>0</v>
      </c>
      <c r="N188" s="26" t="n">
        <v>0</v>
      </c>
      <c r="O188" s="25" t="n">
        <f aca="false">L188*(M188+N188)</f>
        <v>0</v>
      </c>
      <c r="P188" s="25" t="n">
        <f aca="false">L188*(M188+N188)</f>
        <v>0</v>
      </c>
      <c r="Q188" s="28" t="s">
        <v>32</v>
      </c>
      <c r="R188" s="29" t="n">
        <v>0</v>
      </c>
      <c r="S188" s="30"/>
      <c r="T188" s="1" t="str">
        <f aca="false">B188</f>
        <v>Str. Tudor Ştefaneli 1</v>
      </c>
      <c r="U188" s="1" t="n">
        <f aca="false">A188</f>
        <v>69</v>
      </c>
    </row>
    <row r="189" customFormat="false" ht="17.35" hidden="false" customHeight="false" outlineLevel="0" collapsed="false">
      <c r="A189" s="22" t="n">
        <v>70</v>
      </c>
      <c r="B189" s="22" t="s">
        <v>186</v>
      </c>
      <c r="C189" s="31" t="s">
        <v>51</v>
      </c>
      <c r="D189" s="31" t="s">
        <v>160</v>
      </c>
      <c r="E189" s="29" t="n">
        <v>639</v>
      </c>
      <c r="F189" s="50" t="n">
        <v>5</v>
      </c>
      <c r="G189" s="25" t="n">
        <v>1598</v>
      </c>
      <c r="H189" s="27" t="n">
        <f aca="false">E189</f>
        <v>639</v>
      </c>
      <c r="I189" s="25" t="n">
        <v>1598</v>
      </c>
      <c r="J189" s="25" t="n">
        <v>2556</v>
      </c>
      <c r="K189" s="28" t="s">
        <v>32</v>
      </c>
      <c r="L189" s="25" t="n">
        <v>0</v>
      </c>
      <c r="M189" s="26" t="n">
        <v>0</v>
      </c>
      <c r="N189" s="26" t="n">
        <v>0</v>
      </c>
      <c r="O189" s="25" t="n">
        <f aca="false">L189*(M189+N189)</f>
        <v>0</v>
      </c>
      <c r="P189" s="25" t="n">
        <f aca="false">L189*(M189+N189)</f>
        <v>0</v>
      </c>
      <c r="Q189" s="28" t="s">
        <v>32</v>
      </c>
      <c r="R189" s="29" t="n">
        <v>0</v>
      </c>
      <c r="S189" s="30"/>
      <c r="T189" s="1" t="str">
        <f aca="false">B189</f>
        <v>Str. Tudor Ştefaneli 2</v>
      </c>
      <c r="U189" s="1" t="n">
        <f aca="false">A189</f>
        <v>70</v>
      </c>
    </row>
    <row r="190" customFormat="false" ht="17.35" hidden="false" customHeight="false" outlineLevel="0" collapsed="false">
      <c r="A190" s="22" t="n">
        <v>71</v>
      </c>
      <c r="B190" s="22" t="s">
        <v>187</v>
      </c>
      <c r="C190" s="31" t="s">
        <v>51</v>
      </c>
      <c r="D190" s="31" t="s">
        <v>31</v>
      </c>
      <c r="E190" s="29" t="n">
        <v>860</v>
      </c>
      <c r="F190" s="50" t="n">
        <v>7</v>
      </c>
      <c r="G190" s="25" t="n">
        <v>2150</v>
      </c>
      <c r="H190" s="27" t="n">
        <f aca="false">E190</f>
        <v>860</v>
      </c>
      <c r="I190" s="25" t="n">
        <v>2150</v>
      </c>
      <c r="J190" s="25" t="n">
        <v>3440</v>
      </c>
      <c r="K190" s="28" t="s">
        <v>32</v>
      </c>
      <c r="L190" s="25" t="n">
        <v>860</v>
      </c>
      <c r="M190" s="26" t="n">
        <v>1</v>
      </c>
      <c r="N190" s="26" t="n">
        <v>1</v>
      </c>
      <c r="O190" s="25" t="n">
        <f aca="false">L190*(M190+N190)</f>
        <v>1720</v>
      </c>
      <c r="P190" s="25" t="n">
        <f aca="false">L190*(M190+N190)</f>
        <v>1720</v>
      </c>
      <c r="Q190" s="28" t="s">
        <v>32</v>
      </c>
      <c r="R190" s="29" t="n">
        <v>1720</v>
      </c>
      <c r="S190" s="30"/>
      <c r="T190" s="1" t="str">
        <f aca="false">B190</f>
        <v>Str. Vasile Bumbac</v>
      </c>
      <c r="U190" s="1" t="n">
        <f aca="false">A190</f>
        <v>71</v>
      </c>
    </row>
    <row r="191" customFormat="false" ht="17.35" hidden="false" customHeight="false" outlineLevel="0" collapsed="false">
      <c r="A191" s="22" t="n">
        <v>72</v>
      </c>
      <c r="B191" s="22" t="s">
        <v>188</v>
      </c>
      <c r="C191" s="31" t="s">
        <v>51</v>
      </c>
      <c r="D191" s="31" t="s">
        <v>160</v>
      </c>
      <c r="E191" s="29" t="n">
        <v>440</v>
      </c>
      <c r="F191" s="50" t="n">
        <v>5</v>
      </c>
      <c r="G191" s="29" t="n">
        <v>1100</v>
      </c>
      <c r="H191" s="27" t="n">
        <f aca="false">E191</f>
        <v>440</v>
      </c>
      <c r="I191" s="29" t="n">
        <v>1100</v>
      </c>
      <c r="J191" s="25" t="n">
        <v>1760</v>
      </c>
      <c r="K191" s="28" t="s">
        <v>32</v>
      </c>
      <c r="L191" s="25" t="n">
        <v>0</v>
      </c>
      <c r="M191" s="26" t="n">
        <v>0</v>
      </c>
      <c r="N191" s="26" t="n">
        <v>0</v>
      </c>
      <c r="O191" s="25" t="n">
        <f aca="false">L191*(M191+N191)</f>
        <v>0</v>
      </c>
      <c r="P191" s="25" t="n">
        <f aca="false">L191*(M191+N191)</f>
        <v>0</v>
      </c>
      <c r="Q191" s="28" t="s">
        <v>32</v>
      </c>
      <c r="R191" s="29" t="n">
        <v>0</v>
      </c>
      <c r="S191" s="30"/>
      <c r="T191" s="1" t="str">
        <f aca="false">B191</f>
        <v>Str. George Coșbuc</v>
      </c>
      <c r="U191" s="1" t="n">
        <f aca="false">A191</f>
        <v>72</v>
      </c>
    </row>
    <row r="192" customFormat="false" ht="17.35" hidden="false" customHeight="false" outlineLevel="0" collapsed="false">
      <c r="A192" s="22" t="n">
        <v>73</v>
      </c>
      <c r="B192" s="22" t="s">
        <v>189</v>
      </c>
      <c r="C192" s="31" t="s">
        <v>51</v>
      </c>
      <c r="D192" s="31" t="s">
        <v>160</v>
      </c>
      <c r="E192" s="29" t="n">
        <v>100</v>
      </c>
      <c r="F192" s="50" t="n">
        <v>5</v>
      </c>
      <c r="G192" s="29" t="n">
        <v>250</v>
      </c>
      <c r="H192" s="27" t="n">
        <f aca="false">E192</f>
        <v>100</v>
      </c>
      <c r="I192" s="29" t="n">
        <v>250</v>
      </c>
      <c r="J192" s="25" t="n">
        <v>400</v>
      </c>
      <c r="K192" s="28" t="s">
        <v>32</v>
      </c>
      <c r="L192" s="25" t="n">
        <v>0</v>
      </c>
      <c r="M192" s="26" t="n">
        <v>0</v>
      </c>
      <c r="N192" s="26" t="n">
        <v>0</v>
      </c>
      <c r="O192" s="25" t="n">
        <f aca="false">L192*(M192+N192)</f>
        <v>0</v>
      </c>
      <c r="P192" s="25" t="n">
        <f aca="false">L192*(M192+N192)</f>
        <v>0</v>
      </c>
      <c r="Q192" s="28" t="s">
        <v>32</v>
      </c>
      <c r="R192" s="29" t="n">
        <v>0</v>
      </c>
      <c r="S192" s="30"/>
      <c r="T192" s="1" t="str">
        <f aca="false">B192</f>
        <v>Str. Severin Procopovici</v>
      </c>
      <c r="U192" s="1" t="n">
        <f aca="false">A192</f>
        <v>73</v>
      </c>
    </row>
    <row r="193" customFormat="false" ht="17.35" hidden="false" customHeight="false" outlineLevel="0" collapsed="false">
      <c r="A193" s="22"/>
      <c r="B193" s="34" t="s">
        <v>48</v>
      </c>
      <c r="C193" s="31"/>
      <c r="D193" s="31"/>
      <c r="E193" s="28"/>
      <c r="F193" s="28"/>
      <c r="G193" s="35" t="n">
        <f aca="false">SUM(G166:G192)</f>
        <v>19961</v>
      </c>
      <c r="H193" s="35" t="n">
        <f aca="false">SUM(H166:H192)</f>
        <v>6891</v>
      </c>
      <c r="I193" s="35" t="n">
        <f aca="false">SUM(I166:I192)</f>
        <v>19961</v>
      </c>
      <c r="J193" s="35" t="n">
        <f aca="false">SUM(J166:J192)</f>
        <v>27564</v>
      </c>
      <c r="K193" s="28"/>
      <c r="L193" s="25"/>
      <c r="M193" s="26"/>
      <c r="N193" s="26"/>
      <c r="O193" s="35" t="n">
        <f aca="false">SUM(O166:O192)</f>
        <v>5689</v>
      </c>
      <c r="P193" s="35" t="n">
        <f aca="false">SUM(P166:P192)</f>
        <v>5689</v>
      </c>
      <c r="Q193" s="36"/>
      <c r="R193" s="35" t="n">
        <f aca="false">SUM(R166:R192)</f>
        <v>5689</v>
      </c>
      <c r="S193" s="51"/>
    </row>
    <row r="194" customFormat="false" ht="17.35" hidden="false" customHeight="false" outlineLevel="0" collapsed="false">
      <c r="A194" s="38"/>
      <c r="B194" s="39"/>
      <c r="C194" s="40"/>
      <c r="D194" s="40"/>
      <c r="E194" s="46"/>
      <c r="F194" s="46"/>
      <c r="G194" s="44"/>
      <c r="H194" s="44"/>
      <c r="I194" s="44"/>
      <c r="J194" s="44"/>
      <c r="K194" s="46"/>
      <c r="L194" s="42"/>
      <c r="M194" s="43"/>
      <c r="N194" s="43"/>
      <c r="O194" s="44"/>
      <c r="P194" s="44"/>
      <c r="Q194" s="47"/>
      <c r="R194" s="44"/>
      <c r="S194" s="115"/>
    </row>
    <row r="195" customFormat="false" ht="17.35" hidden="false" customHeight="false" outlineLevel="0" collapsed="false">
      <c r="A195" s="22"/>
      <c r="B195" s="19" t="s">
        <v>57</v>
      </c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51"/>
    </row>
    <row r="196" customFormat="false" ht="32.8" hidden="false" customHeight="false" outlineLevel="0" collapsed="false">
      <c r="A196" s="22" t="n">
        <v>74</v>
      </c>
      <c r="B196" s="33" t="s">
        <v>190</v>
      </c>
      <c r="C196" s="31" t="s">
        <v>59</v>
      </c>
      <c r="D196" s="31" t="s">
        <v>31</v>
      </c>
      <c r="E196" s="25" t="n">
        <v>0</v>
      </c>
      <c r="F196" s="26" t="n">
        <v>0</v>
      </c>
      <c r="G196" s="29" t="n">
        <v>2365</v>
      </c>
      <c r="H196" s="27"/>
      <c r="I196" s="29" t="n">
        <v>2365</v>
      </c>
      <c r="J196" s="29" t="n">
        <v>2365</v>
      </c>
      <c r="K196" s="28" t="s">
        <v>32</v>
      </c>
      <c r="L196" s="25" t="n">
        <v>0</v>
      </c>
      <c r="M196" s="26" t="n">
        <v>0</v>
      </c>
      <c r="N196" s="26" t="n">
        <v>0</v>
      </c>
      <c r="O196" s="22" t="n">
        <v>0</v>
      </c>
      <c r="P196" s="29" t="n">
        <v>0</v>
      </c>
      <c r="Q196" s="36" t="s">
        <v>61</v>
      </c>
      <c r="R196" s="22" t="n">
        <v>0</v>
      </c>
      <c r="S196" s="82"/>
    </row>
    <row r="197" customFormat="false" ht="32.8" hidden="false" customHeight="false" outlineLevel="0" collapsed="false">
      <c r="A197" s="22" t="n">
        <v>75</v>
      </c>
      <c r="B197" s="33" t="s">
        <v>191</v>
      </c>
      <c r="C197" s="31" t="s">
        <v>59</v>
      </c>
      <c r="D197" s="31" t="s">
        <v>31</v>
      </c>
      <c r="E197" s="25" t="n">
        <v>0</v>
      </c>
      <c r="F197" s="26" t="n">
        <v>0</v>
      </c>
      <c r="G197" s="29" t="n">
        <v>1110</v>
      </c>
      <c r="H197" s="27"/>
      <c r="I197" s="29" t="n">
        <v>1110</v>
      </c>
      <c r="J197" s="29" t="n">
        <v>1110</v>
      </c>
      <c r="K197" s="28" t="s">
        <v>32</v>
      </c>
      <c r="L197" s="25" t="n">
        <v>0</v>
      </c>
      <c r="M197" s="26" t="n">
        <v>0</v>
      </c>
      <c r="N197" s="26" t="n">
        <v>0</v>
      </c>
      <c r="O197" s="22" t="n">
        <v>0</v>
      </c>
      <c r="P197" s="29" t="n">
        <v>0</v>
      </c>
      <c r="Q197" s="36" t="s">
        <v>61</v>
      </c>
      <c r="R197" s="22" t="n">
        <v>0</v>
      </c>
      <c r="S197" s="82"/>
    </row>
    <row r="198" customFormat="false" ht="32.8" hidden="false" customHeight="false" outlineLevel="0" collapsed="false">
      <c r="A198" s="22" t="n">
        <v>76</v>
      </c>
      <c r="B198" s="33" t="s">
        <v>192</v>
      </c>
      <c r="C198" s="31" t="s">
        <v>59</v>
      </c>
      <c r="D198" s="31" t="s">
        <v>31</v>
      </c>
      <c r="E198" s="25" t="n">
        <v>0</v>
      </c>
      <c r="F198" s="26" t="n">
        <v>0</v>
      </c>
      <c r="G198" s="29" t="n">
        <v>306</v>
      </c>
      <c r="H198" s="27"/>
      <c r="I198" s="29" t="n">
        <v>306</v>
      </c>
      <c r="J198" s="29" t="n">
        <v>306</v>
      </c>
      <c r="K198" s="28" t="s">
        <v>32</v>
      </c>
      <c r="L198" s="25" t="n">
        <v>0</v>
      </c>
      <c r="M198" s="26" t="n">
        <v>0</v>
      </c>
      <c r="N198" s="26" t="n">
        <v>0</v>
      </c>
      <c r="O198" s="22" t="n">
        <v>0</v>
      </c>
      <c r="P198" s="29" t="n">
        <v>0</v>
      </c>
      <c r="Q198" s="36" t="s">
        <v>61</v>
      </c>
      <c r="R198" s="22" t="n">
        <v>0</v>
      </c>
      <c r="S198" s="82"/>
    </row>
    <row r="199" customFormat="false" ht="32.8" hidden="false" customHeight="false" outlineLevel="0" collapsed="false">
      <c r="A199" s="22" t="n">
        <v>77</v>
      </c>
      <c r="B199" s="114" t="s">
        <v>193</v>
      </c>
      <c r="C199" s="31" t="s">
        <v>59</v>
      </c>
      <c r="D199" s="31" t="s">
        <v>31</v>
      </c>
      <c r="E199" s="25" t="n">
        <v>0</v>
      </c>
      <c r="F199" s="26" t="n">
        <v>0</v>
      </c>
      <c r="G199" s="29" t="n">
        <v>496</v>
      </c>
      <c r="H199" s="27"/>
      <c r="I199" s="29" t="n">
        <v>496</v>
      </c>
      <c r="J199" s="29" t="n">
        <v>496</v>
      </c>
      <c r="K199" s="28" t="s">
        <v>32</v>
      </c>
      <c r="L199" s="25" t="n">
        <v>0</v>
      </c>
      <c r="M199" s="26" t="n">
        <v>0</v>
      </c>
      <c r="N199" s="26" t="n">
        <v>0</v>
      </c>
      <c r="O199" s="22" t="n">
        <v>0</v>
      </c>
      <c r="P199" s="29" t="n">
        <v>0</v>
      </c>
      <c r="Q199" s="36" t="s">
        <v>61</v>
      </c>
      <c r="R199" s="22" t="n">
        <v>0</v>
      </c>
      <c r="S199" s="82"/>
    </row>
    <row r="200" customFormat="false" ht="32.8" hidden="false" customHeight="false" outlineLevel="0" collapsed="false">
      <c r="A200" s="22" t="n">
        <v>78</v>
      </c>
      <c r="B200" s="33" t="s">
        <v>194</v>
      </c>
      <c r="C200" s="31" t="s">
        <v>59</v>
      </c>
      <c r="D200" s="31" t="s">
        <v>31</v>
      </c>
      <c r="E200" s="25"/>
      <c r="F200" s="26" t="n">
        <v>0</v>
      </c>
      <c r="G200" s="29" t="n">
        <v>2150</v>
      </c>
      <c r="H200" s="27"/>
      <c r="I200" s="29" t="n">
        <v>2150</v>
      </c>
      <c r="J200" s="29" t="n">
        <v>2150</v>
      </c>
      <c r="K200" s="28" t="s">
        <v>32</v>
      </c>
      <c r="L200" s="25" t="n">
        <v>0</v>
      </c>
      <c r="M200" s="26" t="n">
        <v>0</v>
      </c>
      <c r="N200" s="26" t="n">
        <v>0</v>
      </c>
      <c r="O200" s="22" t="n">
        <v>0</v>
      </c>
      <c r="P200" s="29" t="n">
        <v>0</v>
      </c>
      <c r="Q200" s="36" t="s">
        <v>61</v>
      </c>
      <c r="R200" s="22" t="n">
        <v>0</v>
      </c>
      <c r="S200" s="82"/>
    </row>
    <row r="201" customFormat="false" ht="49.5" hidden="false" customHeight="true" outlineLevel="0" collapsed="false">
      <c r="A201" s="22" t="n">
        <v>79</v>
      </c>
      <c r="B201" s="114" t="s">
        <v>195</v>
      </c>
      <c r="C201" s="31" t="s">
        <v>59</v>
      </c>
      <c r="D201" s="31" t="s">
        <v>31</v>
      </c>
      <c r="E201" s="25" t="n">
        <v>0</v>
      </c>
      <c r="F201" s="26" t="n">
        <v>0</v>
      </c>
      <c r="G201" s="29" t="n">
        <v>1860</v>
      </c>
      <c r="H201" s="27"/>
      <c r="I201" s="29" t="n">
        <v>1860</v>
      </c>
      <c r="J201" s="29" t="n">
        <v>1860</v>
      </c>
      <c r="K201" s="28" t="s">
        <v>32</v>
      </c>
      <c r="L201" s="25" t="n">
        <v>0</v>
      </c>
      <c r="M201" s="26" t="n">
        <v>0</v>
      </c>
      <c r="N201" s="26" t="n">
        <v>0</v>
      </c>
      <c r="O201" s="22" t="n">
        <v>0</v>
      </c>
      <c r="P201" s="29" t="n">
        <v>0</v>
      </c>
      <c r="Q201" s="36" t="s">
        <v>61</v>
      </c>
      <c r="R201" s="22" t="n">
        <v>0</v>
      </c>
      <c r="S201" s="82"/>
    </row>
    <row r="202" customFormat="false" ht="32.8" hidden="false" customHeight="false" outlineLevel="0" collapsed="false">
      <c r="A202" s="22" t="n">
        <v>80</v>
      </c>
      <c r="B202" s="33" t="s">
        <v>196</v>
      </c>
      <c r="C202" s="31" t="s">
        <v>59</v>
      </c>
      <c r="D202" s="31" t="s">
        <v>31</v>
      </c>
      <c r="E202" s="25" t="n">
        <v>0</v>
      </c>
      <c r="F202" s="26" t="n">
        <v>0</v>
      </c>
      <c r="G202" s="29" t="n">
        <v>2300</v>
      </c>
      <c r="H202" s="27"/>
      <c r="I202" s="29" t="n">
        <v>2300</v>
      </c>
      <c r="J202" s="29" t="n">
        <v>2300</v>
      </c>
      <c r="K202" s="28" t="s">
        <v>32</v>
      </c>
      <c r="L202" s="25" t="n">
        <v>0</v>
      </c>
      <c r="M202" s="26" t="n">
        <v>0</v>
      </c>
      <c r="N202" s="26" t="n">
        <v>0</v>
      </c>
      <c r="O202" s="22" t="n">
        <v>0</v>
      </c>
      <c r="P202" s="29" t="n">
        <v>0</v>
      </c>
      <c r="Q202" s="36" t="s">
        <v>61</v>
      </c>
      <c r="R202" s="22" t="n">
        <v>0</v>
      </c>
      <c r="S202" s="82"/>
    </row>
    <row r="203" customFormat="false" ht="32.8" hidden="false" customHeight="false" outlineLevel="0" collapsed="false">
      <c r="A203" s="22" t="n">
        <v>81</v>
      </c>
      <c r="B203" s="33" t="s">
        <v>197</v>
      </c>
      <c r="C203" s="31" t="s">
        <v>59</v>
      </c>
      <c r="D203" s="116" t="s">
        <v>31</v>
      </c>
      <c r="E203" s="25" t="n">
        <v>0</v>
      </c>
      <c r="F203" s="26" t="n">
        <v>0</v>
      </c>
      <c r="G203" s="29" t="n">
        <v>1625</v>
      </c>
      <c r="H203" s="27"/>
      <c r="I203" s="29" t="n">
        <v>1625</v>
      </c>
      <c r="J203" s="29" t="n">
        <v>1625</v>
      </c>
      <c r="K203" s="28" t="s">
        <v>32</v>
      </c>
      <c r="L203" s="25" t="n">
        <v>0</v>
      </c>
      <c r="M203" s="26" t="n">
        <v>0</v>
      </c>
      <c r="N203" s="26" t="n">
        <v>0</v>
      </c>
      <c r="O203" s="22" t="n">
        <v>0</v>
      </c>
      <c r="P203" s="29" t="n">
        <v>0</v>
      </c>
      <c r="Q203" s="36" t="s">
        <v>61</v>
      </c>
      <c r="R203" s="22" t="n">
        <v>0</v>
      </c>
      <c r="S203" s="82"/>
    </row>
    <row r="204" customFormat="false" ht="17.35" hidden="false" customHeight="false" outlineLevel="0" collapsed="false">
      <c r="A204" s="22" t="n">
        <v>82</v>
      </c>
      <c r="B204" s="32" t="s">
        <v>198</v>
      </c>
      <c r="C204" s="31" t="s">
        <v>59</v>
      </c>
      <c r="D204" s="31" t="s">
        <v>31</v>
      </c>
      <c r="E204" s="25" t="n">
        <v>0</v>
      </c>
      <c r="F204" s="26" t="n">
        <v>0</v>
      </c>
      <c r="G204" s="29" t="n">
        <v>1000</v>
      </c>
      <c r="H204" s="27"/>
      <c r="I204" s="29" t="n">
        <v>1000</v>
      </c>
      <c r="J204" s="29" t="n">
        <v>1000</v>
      </c>
      <c r="K204" s="28" t="s">
        <v>32</v>
      </c>
      <c r="L204" s="25" t="n">
        <v>0</v>
      </c>
      <c r="M204" s="26" t="n">
        <v>0</v>
      </c>
      <c r="N204" s="26" t="n">
        <v>0</v>
      </c>
      <c r="O204" s="22" t="n">
        <v>0</v>
      </c>
      <c r="P204" s="29" t="n">
        <v>0</v>
      </c>
      <c r="Q204" s="36" t="s">
        <v>61</v>
      </c>
      <c r="R204" s="22" t="n">
        <v>0</v>
      </c>
      <c r="S204" s="82"/>
    </row>
    <row r="205" customFormat="false" ht="32.8" hidden="false" customHeight="false" outlineLevel="0" collapsed="false">
      <c r="A205" s="22" t="n">
        <v>83</v>
      </c>
      <c r="B205" s="33" t="s">
        <v>199</v>
      </c>
      <c r="C205" s="31" t="s">
        <v>59</v>
      </c>
      <c r="D205" s="31" t="s">
        <v>31</v>
      </c>
      <c r="E205" s="25" t="n">
        <v>0</v>
      </c>
      <c r="F205" s="26" t="n">
        <v>0</v>
      </c>
      <c r="G205" s="29" t="n">
        <v>500</v>
      </c>
      <c r="H205" s="27"/>
      <c r="I205" s="29" t="n">
        <v>500</v>
      </c>
      <c r="J205" s="29" t="n">
        <v>500</v>
      </c>
      <c r="K205" s="28" t="s">
        <v>32</v>
      </c>
      <c r="L205" s="22" t="n">
        <v>0</v>
      </c>
      <c r="M205" s="26" t="n">
        <v>0</v>
      </c>
      <c r="N205" s="26" t="n">
        <v>0</v>
      </c>
      <c r="O205" s="22" t="n">
        <v>0</v>
      </c>
      <c r="P205" s="29" t="n">
        <v>0</v>
      </c>
      <c r="Q205" s="36" t="s">
        <v>61</v>
      </c>
      <c r="R205" s="22" t="n">
        <v>0</v>
      </c>
      <c r="S205" s="82"/>
    </row>
    <row r="206" customFormat="false" ht="17.35" hidden="false" customHeight="false" outlineLevel="0" collapsed="false">
      <c r="A206" s="22" t="n">
        <v>84</v>
      </c>
      <c r="B206" s="22" t="s">
        <v>200</v>
      </c>
      <c r="C206" s="31" t="s">
        <v>59</v>
      </c>
      <c r="D206" s="31" t="s">
        <v>31</v>
      </c>
      <c r="E206" s="25" t="n">
        <v>0</v>
      </c>
      <c r="F206" s="26" t="n">
        <v>0</v>
      </c>
      <c r="G206" s="29" t="n">
        <v>4600</v>
      </c>
      <c r="H206" s="27"/>
      <c r="I206" s="29" t="n">
        <v>4600</v>
      </c>
      <c r="J206" s="29" t="n">
        <v>4600</v>
      </c>
      <c r="K206" s="28" t="s">
        <v>32</v>
      </c>
      <c r="L206" s="22" t="n">
        <v>0</v>
      </c>
      <c r="M206" s="26" t="n">
        <v>0</v>
      </c>
      <c r="N206" s="26" t="n">
        <v>0</v>
      </c>
      <c r="O206" s="22" t="n">
        <v>0</v>
      </c>
      <c r="P206" s="29" t="n">
        <v>0</v>
      </c>
      <c r="Q206" s="36" t="s">
        <v>61</v>
      </c>
      <c r="R206" s="22" t="n">
        <v>0</v>
      </c>
      <c r="S206" s="82"/>
    </row>
    <row r="207" customFormat="false" ht="32.8" hidden="false" customHeight="false" outlineLevel="0" collapsed="false">
      <c r="A207" s="22" t="n">
        <v>85</v>
      </c>
      <c r="B207" s="33" t="s">
        <v>201</v>
      </c>
      <c r="C207" s="31" t="s">
        <v>59</v>
      </c>
      <c r="D207" s="31" t="s">
        <v>31</v>
      </c>
      <c r="E207" s="25" t="n">
        <v>0</v>
      </c>
      <c r="F207" s="26" t="n">
        <v>0</v>
      </c>
      <c r="G207" s="29" t="n">
        <v>2500</v>
      </c>
      <c r="H207" s="27"/>
      <c r="I207" s="29" t="n">
        <v>2500</v>
      </c>
      <c r="J207" s="29" t="n">
        <v>2500</v>
      </c>
      <c r="K207" s="28" t="s">
        <v>32</v>
      </c>
      <c r="L207" s="22" t="n">
        <v>0</v>
      </c>
      <c r="M207" s="26" t="n">
        <v>0</v>
      </c>
      <c r="N207" s="26" t="n">
        <v>0</v>
      </c>
      <c r="O207" s="22" t="n">
        <v>0</v>
      </c>
      <c r="P207" s="29" t="n">
        <v>0</v>
      </c>
      <c r="Q207" s="36" t="s">
        <v>61</v>
      </c>
      <c r="R207" s="22" t="n">
        <v>0</v>
      </c>
      <c r="S207" s="82"/>
    </row>
    <row r="208" customFormat="false" ht="32.8" hidden="false" customHeight="false" outlineLevel="0" collapsed="false">
      <c r="A208" s="22" t="n">
        <v>86</v>
      </c>
      <c r="B208" s="33" t="s">
        <v>202</v>
      </c>
      <c r="C208" s="31" t="s">
        <v>59</v>
      </c>
      <c r="D208" s="31" t="s">
        <v>31</v>
      </c>
      <c r="E208" s="25" t="n">
        <v>0</v>
      </c>
      <c r="F208" s="26" t="n">
        <v>0</v>
      </c>
      <c r="G208" s="29" t="n">
        <v>900</v>
      </c>
      <c r="H208" s="27"/>
      <c r="I208" s="29" t="n">
        <v>900</v>
      </c>
      <c r="J208" s="29" t="n">
        <v>900</v>
      </c>
      <c r="K208" s="28" t="s">
        <v>32</v>
      </c>
      <c r="L208" s="22" t="n">
        <v>0</v>
      </c>
      <c r="M208" s="26" t="n">
        <v>0</v>
      </c>
      <c r="N208" s="26" t="n">
        <v>0</v>
      </c>
      <c r="O208" s="22" t="n">
        <v>0</v>
      </c>
      <c r="P208" s="29" t="n">
        <v>0</v>
      </c>
      <c r="Q208" s="36" t="s">
        <v>61</v>
      </c>
      <c r="R208" s="22" t="n">
        <v>0</v>
      </c>
      <c r="S208" s="82"/>
    </row>
    <row r="209" customFormat="false" ht="32.8" hidden="false" customHeight="false" outlineLevel="0" collapsed="false">
      <c r="A209" s="22" t="n">
        <v>87</v>
      </c>
      <c r="B209" s="33" t="s">
        <v>203</v>
      </c>
      <c r="C209" s="31" t="s">
        <v>59</v>
      </c>
      <c r="D209" s="31" t="s">
        <v>31</v>
      </c>
      <c r="E209" s="25" t="n">
        <v>0</v>
      </c>
      <c r="F209" s="26" t="n">
        <v>0</v>
      </c>
      <c r="G209" s="29" t="n">
        <v>750</v>
      </c>
      <c r="H209" s="27"/>
      <c r="I209" s="29" t="n">
        <v>750</v>
      </c>
      <c r="J209" s="29" t="n">
        <v>750</v>
      </c>
      <c r="K209" s="28" t="s">
        <v>32</v>
      </c>
      <c r="L209" s="22" t="n">
        <v>0</v>
      </c>
      <c r="M209" s="26" t="n">
        <v>0</v>
      </c>
      <c r="N209" s="26" t="n">
        <v>0</v>
      </c>
      <c r="O209" s="22" t="n">
        <v>0</v>
      </c>
      <c r="P209" s="29" t="n">
        <v>0</v>
      </c>
      <c r="Q209" s="36" t="s">
        <v>61</v>
      </c>
      <c r="R209" s="22" t="n">
        <v>0</v>
      </c>
      <c r="S209" s="82"/>
    </row>
    <row r="210" customFormat="false" ht="32.8" hidden="false" customHeight="false" outlineLevel="0" collapsed="false">
      <c r="A210" s="22" t="n">
        <v>88</v>
      </c>
      <c r="B210" s="33" t="s">
        <v>204</v>
      </c>
      <c r="C210" s="31" t="s">
        <v>59</v>
      </c>
      <c r="D210" s="31" t="s">
        <v>31</v>
      </c>
      <c r="E210" s="25" t="n">
        <v>0</v>
      </c>
      <c r="F210" s="26" t="n">
        <v>0</v>
      </c>
      <c r="G210" s="29" t="n">
        <v>1250</v>
      </c>
      <c r="H210" s="27"/>
      <c r="I210" s="29" t="n">
        <v>1250</v>
      </c>
      <c r="J210" s="29" t="n">
        <v>1250</v>
      </c>
      <c r="K210" s="28" t="s">
        <v>32</v>
      </c>
      <c r="L210" s="22" t="n">
        <v>0</v>
      </c>
      <c r="M210" s="26" t="n">
        <v>0</v>
      </c>
      <c r="N210" s="26" t="n">
        <v>0</v>
      </c>
      <c r="O210" s="22" t="n">
        <v>0</v>
      </c>
      <c r="P210" s="29" t="n">
        <v>0</v>
      </c>
      <c r="Q210" s="36" t="s">
        <v>61</v>
      </c>
      <c r="R210" s="25" t="n">
        <v>0</v>
      </c>
      <c r="S210" s="82"/>
    </row>
    <row r="211" customFormat="false" ht="32.8" hidden="false" customHeight="false" outlineLevel="0" collapsed="false">
      <c r="A211" s="22" t="n">
        <v>89</v>
      </c>
      <c r="B211" s="33" t="s">
        <v>205</v>
      </c>
      <c r="C211" s="31" t="s">
        <v>59</v>
      </c>
      <c r="D211" s="31" t="s">
        <v>31</v>
      </c>
      <c r="E211" s="25" t="n">
        <v>0</v>
      </c>
      <c r="F211" s="26" t="n">
        <v>0</v>
      </c>
      <c r="G211" s="29" t="n">
        <v>950</v>
      </c>
      <c r="H211" s="27"/>
      <c r="I211" s="29" t="n">
        <v>950</v>
      </c>
      <c r="J211" s="29" t="n">
        <v>950</v>
      </c>
      <c r="K211" s="28" t="s">
        <v>32</v>
      </c>
      <c r="L211" s="22" t="n">
        <v>0</v>
      </c>
      <c r="M211" s="26" t="n">
        <v>0</v>
      </c>
      <c r="N211" s="26" t="n">
        <v>0</v>
      </c>
      <c r="O211" s="22" t="n">
        <v>0</v>
      </c>
      <c r="P211" s="29" t="n">
        <v>0</v>
      </c>
      <c r="Q211" s="36" t="s">
        <v>61</v>
      </c>
      <c r="R211" s="25" t="n">
        <v>0</v>
      </c>
      <c r="S211" s="82"/>
    </row>
    <row r="212" customFormat="false" ht="17.35" hidden="false" customHeight="false" outlineLevel="0" collapsed="false">
      <c r="A212" s="22" t="n">
        <v>90</v>
      </c>
      <c r="B212" s="22" t="s">
        <v>206</v>
      </c>
      <c r="C212" s="31" t="s">
        <v>59</v>
      </c>
      <c r="D212" s="31" t="s">
        <v>31</v>
      </c>
      <c r="E212" s="25" t="n">
        <v>0</v>
      </c>
      <c r="F212" s="26" t="n">
        <v>0</v>
      </c>
      <c r="G212" s="29" t="n">
        <v>1000</v>
      </c>
      <c r="H212" s="27"/>
      <c r="I212" s="29" t="n">
        <v>1000</v>
      </c>
      <c r="J212" s="29" t="n">
        <v>1000</v>
      </c>
      <c r="K212" s="28" t="s">
        <v>32</v>
      </c>
      <c r="L212" s="22" t="n">
        <v>0</v>
      </c>
      <c r="M212" s="26" t="n">
        <v>0</v>
      </c>
      <c r="N212" s="26" t="n">
        <v>0</v>
      </c>
      <c r="O212" s="22" t="n">
        <v>0</v>
      </c>
      <c r="P212" s="29" t="n">
        <v>0</v>
      </c>
      <c r="Q212" s="36" t="s">
        <v>61</v>
      </c>
      <c r="R212" s="25" t="n">
        <v>0</v>
      </c>
      <c r="S212" s="82"/>
    </row>
    <row r="213" customFormat="false" ht="32.8" hidden="false" customHeight="false" outlineLevel="0" collapsed="false">
      <c r="A213" s="22" t="n">
        <v>91</v>
      </c>
      <c r="B213" s="33" t="s">
        <v>207</v>
      </c>
      <c r="C213" s="31" t="s">
        <v>59</v>
      </c>
      <c r="D213" s="31" t="s">
        <v>162</v>
      </c>
      <c r="E213" s="25" t="n">
        <v>0</v>
      </c>
      <c r="F213" s="26" t="n">
        <v>0</v>
      </c>
      <c r="G213" s="29" t="n">
        <v>4000</v>
      </c>
      <c r="H213" s="27"/>
      <c r="I213" s="29" t="n">
        <v>4000</v>
      </c>
      <c r="J213" s="29" t="n">
        <v>4000</v>
      </c>
      <c r="K213" s="28" t="s">
        <v>32</v>
      </c>
      <c r="L213" s="22" t="n">
        <v>0</v>
      </c>
      <c r="M213" s="26" t="n">
        <v>0</v>
      </c>
      <c r="N213" s="26" t="n">
        <v>0</v>
      </c>
      <c r="O213" s="22" t="n">
        <v>0</v>
      </c>
      <c r="P213" s="29" t="n">
        <v>0</v>
      </c>
      <c r="Q213" s="36" t="s">
        <v>61</v>
      </c>
      <c r="R213" s="25" t="n">
        <v>0</v>
      </c>
      <c r="S213" s="82"/>
    </row>
    <row r="214" customFormat="false" ht="17.35" hidden="false" customHeight="false" outlineLevel="0" collapsed="false">
      <c r="A214" s="22" t="n">
        <v>92</v>
      </c>
      <c r="B214" s="32" t="s">
        <v>208</v>
      </c>
      <c r="C214" s="31" t="s">
        <v>59</v>
      </c>
      <c r="D214" s="31" t="s">
        <v>31</v>
      </c>
      <c r="E214" s="25" t="n">
        <v>0</v>
      </c>
      <c r="F214" s="26" t="n">
        <v>0</v>
      </c>
      <c r="G214" s="29" t="n">
        <v>500</v>
      </c>
      <c r="H214" s="27"/>
      <c r="I214" s="29" t="n">
        <v>500</v>
      </c>
      <c r="J214" s="29" t="n">
        <v>500</v>
      </c>
      <c r="K214" s="28" t="s">
        <v>32</v>
      </c>
      <c r="L214" s="22" t="n">
        <v>0</v>
      </c>
      <c r="M214" s="26" t="n">
        <v>0</v>
      </c>
      <c r="N214" s="26" t="n">
        <v>0</v>
      </c>
      <c r="O214" s="22" t="n">
        <v>0</v>
      </c>
      <c r="P214" s="29" t="n">
        <v>0</v>
      </c>
      <c r="Q214" s="36" t="s">
        <v>61</v>
      </c>
      <c r="R214" s="25" t="n">
        <v>0</v>
      </c>
      <c r="S214" s="82"/>
    </row>
    <row r="215" customFormat="false" ht="17.35" hidden="false" customHeight="false" outlineLevel="0" collapsed="false">
      <c r="A215" s="22"/>
      <c r="B215" s="34" t="s">
        <v>48</v>
      </c>
      <c r="C215" s="31"/>
      <c r="D215" s="31"/>
      <c r="E215" s="31"/>
      <c r="F215" s="31"/>
      <c r="G215" s="37" t="n">
        <f aca="false">SUM(G196:G214)</f>
        <v>30162</v>
      </c>
      <c r="H215" s="27"/>
      <c r="I215" s="37" t="n">
        <f aca="false">SUM(I196:I214)</f>
        <v>30162</v>
      </c>
      <c r="J215" s="37" t="n">
        <f aca="false">SUM(J196:J214)</f>
        <v>30162</v>
      </c>
      <c r="K215" s="37"/>
      <c r="L215" s="27"/>
      <c r="M215" s="37"/>
      <c r="N215" s="37"/>
      <c r="O215" s="37" t="n">
        <f aca="false">SUM(O196:O214)</f>
        <v>0</v>
      </c>
      <c r="P215" s="37" t="n">
        <f aca="false">SUM(P196:P214)</f>
        <v>0</v>
      </c>
      <c r="Q215" s="37"/>
      <c r="R215" s="37" t="n">
        <f aca="false">SUM(R196:R214)</f>
        <v>0</v>
      </c>
      <c r="S215" s="82"/>
    </row>
    <row r="216" customFormat="false" ht="17.35" hidden="false" customHeight="false" outlineLevel="0" collapsed="false">
      <c r="A216" s="38"/>
      <c r="B216" s="39"/>
      <c r="C216" s="40"/>
      <c r="D216" s="40"/>
      <c r="E216" s="40"/>
      <c r="F216" s="40"/>
      <c r="G216" s="48"/>
      <c r="H216" s="45"/>
      <c r="I216" s="48"/>
      <c r="J216" s="117"/>
      <c r="K216" s="46"/>
      <c r="L216" s="38"/>
      <c r="M216" s="43"/>
      <c r="N216" s="43"/>
      <c r="O216" s="48"/>
      <c r="P216" s="117"/>
      <c r="Q216" s="47"/>
      <c r="R216" s="42"/>
      <c r="S216" s="63"/>
    </row>
    <row r="217" customFormat="false" ht="17.35" hidden="false" customHeight="false" outlineLevel="0" collapsed="false">
      <c r="A217" s="22"/>
      <c r="B217" s="19" t="s">
        <v>209</v>
      </c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82"/>
      <c r="T217" s="21" t="str">
        <f aca="false">B217</f>
        <v>Străzi balastate</v>
      </c>
    </row>
    <row r="218" customFormat="false" ht="17.35" hidden="false" customHeight="false" outlineLevel="0" collapsed="false">
      <c r="A218" s="22" t="n">
        <v>1</v>
      </c>
      <c r="B218" s="22" t="s">
        <v>210</v>
      </c>
      <c r="C218" s="31" t="s">
        <v>51</v>
      </c>
      <c r="D218" s="31" t="s">
        <v>211</v>
      </c>
      <c r="E218" s="29" t="n">
        <v>330</v>
      </c>
      <c r="F218" s="50" t="n">
        <v>6</v>
      </c>
      <c r="G218" s="27" t="n">
        <f aca="false">E218*F218</f>
        <v>1980</v>
      </c>
      <c r="H218" s="27" t="n">
        <f aca="false">E218</f>
        <v>330</v>
      </c>
      <c r="I218" s="27" t="n">
        <v>1980</v>
      </c>
      <c r="J218" s="25" t="n">
        <v>0</v>
      </c>
      <c r="K218" s="28" t="s">
        <v>61</v>
      </c>
      <c r="L218" s="22" t="n">
        <v>0</v>
      </c>
      <c r="M218" s="26" t="n">
        <v>0</v>
      </c>
      <c r="N218" s="26" t="n">
        <v>0</v>
      </c>
      <c r="O218" s="25" t="n">
        <f aca="false">L218*(M218+N218)</f>
        <v>0</v>
      </c>
      <c r="P218" s="25" t="n">
        <f aca="false">L218*(M218+N218)</f>
        <v>0</v>
      </c>
      <c r="Q218" s="28" t="s">
        <v>61</v>
      </c>
      <c r="R218" s="25" t="n">
        <v>0</v>
      </c>
      <c r="S218" s="82"/>
      <c r="T218" s="1" t="str">
        <f aca="false">B218</f>
        <v>Str. Apeductului</v>
      </c>
      <c r="U218" s="1" t="n">
        <f aca="false">A218</f>
        <v>1</v>
      </c>
    </row>
    <row r="219" customFormat="false" ht="17.35" hidden="false" customHeight="false" outlineLevel="0" collapsed="false">
      <c r="A219" s="22" t="n">
        <v>2</v>
      </c>
      <c r="B219" s="22" t="s">
        <v>212</v>
      </c>
      <c r="C219" s="31" t="s">
        <v>51</v>
      </c>
      <c r="D219" s="31" t="s">
        <v>211</v>
      </c>
      <c r="E219" s="29" t="n">
        <v>180</v>
      </c>
      <c r="F219" s="50" t="n">
        <v>3</v>
      </c>
      <c r="G219" s="27" t="n">
        <f aca="false">E219*F219</f>
        <v>540</v>
      </c>
      <c r="H219" s="27" t="n">
        <f aca="false">E219</f>
        <v>180</v>
      </c>
      <c r="I219" s="27" t="n">
        <v>540</v>
      </c>
      <c r="J219" s="25" t="n">
        <v>0</v>
      </c>
      <c r="K219" s="28" t="s">
        <v>61</v>
      </c>
      <c r="L219" s="22" t="n">
        <v>0</v>
      </c>
      <c r="M219" s="26" t="n">
        <v>0</v>
      </c>
      <c r="N219" s="26" t="n">
        <v>0</v>
      </c>
      <c r="O219" s="25" t="n">
        <f aca="false">L219*(M219+N219)</f>
        <v>0</v>
      </c>
      <c r="P219" s="25" t="n">
        <f aca="false">L219*(M219+N219)</f>
        <v>0</v>
      </c>
      <c r="Q219" s="28" t="s">
        <v>61</v>
      </c>
      <c r="R219" s="25" t="n">
        <f aca="false">N219*(O219+P219)</f>
        <v>0</v>
      </c>
      <c r="S219" s="82"/>
    </row>
    <row r="220" customFormat="false" ht="17.35" hidden="false" customHeight="false" outlineLevel="0" collapsed="false">
      <c r="A220" s="22" t="n">
        <v>3</v>
      </c>
      <c r="B220" s="22" t="s">
        <v>213</v>
      </c>
      <c r="C220" s="31" t="s">
        <v>51</v>
      </c>
      <c r="D220" s="31" t="s">
        <v>211</v>
      </c>
      <c r="E220" s="29" t="n">
        <v>700</v>
      </c>
      <c r="F220" s="50" t="n">
        <v>6</v>
      </c>
      <c r="G220" s="27" t="n">
        <f aca="false">E220*F220</f>
        <v>4200</v>
      </c>
      <c r="H220" s="27" t="n">
        <f aca="false">E220</f>
        <v>700</v>
      </c>
      <c r="I220" s="27" t="n">
        <v>4200</v>
      </c>
      <c r="J220" s="25" t="n">
        <v>0</v>
      </c>
      <c r="K220" s="28" t="s">
        <v>61</v>
      </c>
      <c r="L220" s="22" t="n">
        <v>0</v>
      </c>
      <c r="M220" s="26" t="n">
        <v>0</v>
      </c>
      <c r="N220" s="26" t="n">
        <v>0</v>
      </c>
      <c r="O220" s="25" t="n">
        <f aca="false">L220*(M220+N220)</f>
        <v>0</v>
      </c>
      <c r="P220" s="25" t="n">
        <f aca="false">L220*(M220+N220)</f>
        <v>0</v>
      </c>
      <c r="Q220" s="28" t="s">
        <v>61</v>
      </c>
      <c r="R220" s="25" t="n">
        <f aca="false">N220*(O220+P220)</f>
        <v>0</v>
      </c>
      <c r="S220" s="82"/>
      <c r="T220" s="1" t="str">
        <f aca="false">B220</f>
        <v>Str. Emil Cioran</v>
      </c>
      <c r="U220" s="1" t="n">
        <f aca="false">A220</f>
        <v>3</v>
      </c>
    </row>
    <row r="221" customFormat="false" ht="17.35" hidden="false" customHeight="false" outlineLevel="0" collapsed="false">
      <c r="A221" s="22" t="n">
        <v>4</v>
      </c>
      <c r="B221" s="22" t="s">
        <v>214</v>
      </c>
      <c r="C221" s="31" t="s">
        <v>51</v>
      </c>
      <c r="D221" s="31" t="s">
        <v>211</v>
      </c>
      <c r="E221" s="29" t="n">
        <v>120</v>
      </c>
      <c r="F221" s="50" t="n">
        <v>5</v>
      </c>
      <c r="G221" s="27" t="n">
        <f aca="false">E221*F221</f>
        <v>600</v>
      </c>
      <c r="H221" s="27" t="n">
        <f aca="false">E221</f>
        <v>120</v>
      </c>
      <c r="I221" s="27" t="n">
        <v>600</v>
      </c>
      <c r="J221" s="25" t="n">
        <v>0</v>
      </c>
      <c r="K221" s="28" t="s">
        <v>61</v>
      </c>
      <c r="L221" s="22" t="n">
        <v>0</v>
      </c>
      <c r="M221" s="26" t="n">
        <v>0</v>
      </c>
      <c r="N221" s="26" t="n">
        <v>0</v>
      </c>
      <c r="O221" s="25" t="n">
        <f aca="false">L221*(M221+N221)</f>
        <v>0</v>
      </c>
      <c r="P221" s="25" t="n">
        <f aca="false">L221*(M221+N221)</f>
        <v>0</v>
      </c>
      <c r="Q221" s="28" t="s">
        <v>61</v>
      </c>
      <c r="R221" s="25" t="n">
        <f aca="false">N221*(O221+P221)</f>
        <v>0</v>
      </c>
      <c r="S221" s="82"/>
      <c r="T221" s="1" t="str">
        <f aca="false">B221</f>
        <v>Str. Grădinilor</v>
      </c>
      <c r="U221" s="1" t="n">
        <f aca="false">A221</f>
        <v>4</v>
      </c>
    </row>
    <row r="222" customFormat="false" ht="17.35" hidden="false" customHeight="false" outlineLevel="0" collapsed="false">
      <c r="A222" s="22" t="n">
        <v>5</v>
      </c>
      <c r="B222" s="22" t="s">
        <v>215</v>
      </c>
      <c r="C222" s="31" t="s">
        <v>51</v>
      </c>
      <c r="D222" s="31" t="s">
        <v>211</v>
      </c>
      <c r="E222" s="29" t="n">
        <v>203</v>
      </c>
      <c r="F222" s="50" t="n">
        <v>5</v>
      </c>
      <c r="G222" s="27" t="n">
        <f aca="false">E222*F222</f>
        <v>1015</v>
      </c>
      <c r="H222" s="27" t="n">
        <f aca="false">E222</f>
        <v>203</v>
      </c>
      <c r="I222" s="27" t="n">
        <v>1015</v>
      </c>
      <c r="J222" s="25" t="n">
        <v>0</v>
      </c>
      <c r="K222" s="28" t="s">
        <v>61</v>
      </c>
      <c r="L222" s="22" t="n">
        <v>0</v>
      </c>
      <c r="M222" s="26" t="n">
        <v>0</v>
      </c>
      <c r="N222" s="26" t="n">
        <v>0</v>
      </c>
      <c r="O222" s="25" t="n">
        <f aca="false">L222*(M222+N222)</f>
        <v>0</v>
      </c>
      <c r="P222" s="25" t="n">
        <f aca="false">L222*(M222+N222)</f>
        <v>0</v>
      </c>
      <c r="Q222" s="28" t="s">
        <v>61</v>
      </c>
      <c r="R222" s="25" t="n">
        <f aca="false">N222*(O222+P222)</f>
        <v>0</v>
      </c>
      <c r="S222" s="82"/>
      <c r="T222" s="1" t="str">
        <f aca="false">B222</f>
        <v>Str. Grigore Vindereu</v>
      </c>
      <c r="U222" s="1" t="n">
        <f aca="false">A222</f>
        <v>5</v>
      </c>
    </row>
    <row r="223" customFormat="false" ht="17.35" hidden="false" customHeight="false" outlineLevel="0" collapsed="false">
      <c r="A223" s="22" t="n">
        <v>6</v>
      </c>
      <c r="B223" s="22" t="s">
        <v>216</v>
      </c>
      <c r="C223" s="31" t="s">
        <v>51</v>
      </c>
      <c r="D223" s="31" t="s">
        <v>211</v>
      </c>
      <c r="E223" s="29" t="n">
        <v>1121</v>
      </c>
      <c r="F223" s="50" t="n">
        <v>6</v>
      </c>
      <c r="G223" s="27" t="n">
        <f aca="false">E223*F223</f>
        <v>6726</v>
      </c>
      <c r="H223" s="27" t="n">
        <f aca="false">E223</f>
        <v>1121</v>
      </c>
      <c r="I223" s="27" t="n">
        <v>6726</v>
      </c>
      <c r="J223" s="25" t="n">
        <v>0</v>
      </c>
      <c r="K223" s="28" t="s">
        <v>61</v>
      </c>
      <c r="L223" s="22" t="n">
        <v>0</v>
      </c>
      <c r="M223" s="26" t="n">
        <v>0</v>
      </c>
      <c r="N223" s="26" t="n">
        <v>0</v>
      </c>
      <c r="O223" s="25" t="n">
        <f aca="false">L223*(M223+N223)</f>
        <v>0</v>
      </c>
      <c r="P223" s="25" t="n">
        <f aca="false">L223*(M223+N223)</f>
        <v>0</v>
      </c>
      <c r="Q223" s="28" t="s">
        <v>61</v>
      </c>
      <c r="R223" s="25" t="n">
        <f aca="false">N223*(O223+P223)</f>
        <v>0</v>
      </c>
      <c r="S223" s="82"/>
      <c r="T223" s="1" t="str">
        <f aca="false">B223</f>
        <v>Str. Iuliu Hossu</v>
      </c>
      <c r="U223" s="1" t="n">
        <f aca="false">A223</f>
        <v>6</v>
      </c>
    </row>
    <row r="224" customFormat="false" ht="17.35" hidden="false" customHeight="false" outlineLevel="0" collapsed="false">
      <c r="A224" s="22" t="n">
        <v>7</v>
      </c>
      <c r="B224" s="22" t="s">
        <v>217</v>
      </c>
      <c r="C224" s="31" t="s">
        <v>51</v>
      </c>
      <c r="D224" s="31" t="s">
        <v>211</v>
      </c>
      <c r="E224" s="29" t="n">
        <v>419</v>
      </c>
      <c r="F224" s="50" t="n">
        <v>6</v>
      </c>
      <c r="G224" s="27" t="n">
        <f aca="false">E224*F224</f>
        <v>2514</v>
      </c>
      <c r="H224" s="27" t="n">
        <f aca="false">E224</f>
        <v>419</v>
      </c>
      <c r="I224" s="27" t="n">
        <v>2514</v>
      </c>
      <c r="J224" s="25" t="n">
        <v>0</v>
      </c>
      <c r="K224" s="28" t="s">
        <v>61</v>
      </c>
      <c r="L224" s="22" t="n">
        <v>0</v>
      </c>
      <c r="M224" s="26" t="n">
        <v>0</v>
      </c>
      <c r="N224" s="26" t="n">
        <v>0</v>
      </c>
      <c r="O224" s="25" t="n">
        <f aca="false">L224*(M224+N224)</f>
        <v>0</v>
      </c>
      <c r="P224" s="25" t="n">
        <f aca="false">L224*(M224+N224)</f>
        <v>0</v>
      </c>
      <c r="Q224" s="28" t="s">
        <v>61</v>
      </c>
      <c r="R224" s="25" t="n">
        <f aca="false">N224*(O224+P224)</f>
        <v>0</v>
      </c>
      <c r="S224" s="82"/>
      <c r="T224" s="1" t="str">
        <f aca="false">B224</f>
        <v>Str. Iuliu Maniu</v>
      </c>
      <c r="U224" s="1" t="n">
        <f aca="false">A224</f>
        <v>7</v>
      </c>
    </row>
    <row r="225" customFormat="false" ht="17.35" hidden="false" customHeight="false" outlineLevel="0" collapsed="false">
      <c r="A225" s="22" t="n">
        <v>8</v>
      </c>
      <c r="B225" s="22" t="s">
        <v>218</v>
      </c>
      <c r="C225" s="31" t="s">
        <v>51</v>
      </c>
      <c r="D225" s="31" t="s">
        <v>211</v>
      </c>
      <c r="E225" s="29" t="n">
        <v>200</v>
      </c>
      <c r="F225" s="50" t="n">
        <v>4.5</v>
      </c>
      <c r="G225" s="27" t="n">
        <f aca="false">E225*F225</f>
        <v>900</v>
      </c>
      <c r="H225" s="27" t="n">
        <f aca="false">E225</f>
        <v>200</v>
      </c>
      <c r="I225" s="27" t="n">
        <v>900</v>
      </c>
      <c r="J225" s="25" t="n">
        <v>0</v>
      </c>
      <c r="K225" s="28" t="s">
        <v>61</v>
      </c>
      <c r="L225" s="22" t="n">
        <v>0</v>
      </c>
      <c r="M225" s="26" t="n">
        <v>0</v>
      </c>
      <c r="N225" s="26" t="n">
        <v>0</v>
      </c>
      <c r="O225" s="25" t="n">
        <f aca="false">L225*(M225+N225)</f>
        <v>0</v>
      </c>
      <c r="P225" s="25" t="n">
        <f aca="false">L225*(M225+N225)</f>
        <v>0</v>
      </c>
      <c r="Q225" s="28" t="s">
        <v>61</v>
      </c>
      <c r="R225" s="25" t="n">
        <f aca="false">N225*(O225+P225)</f>
        <v>0</v>
      </c>
      <c r="S225" s="82"/>
      <c r="T225" s="1" t="str">
        <f aca="false">B225</f>
        <v>Str. Izvoarelor</v>
      </c>
      <c r="U225" s="1" t="n">
        <f aca="false">A225</f>
        <v>8</v>
      </c>
    </row>
    <row r="226" customFormat="false" ht="17.35" hidden="false" customHeight="false" outlineLevel="0" collapsed="false">
      <c r="A226" s="22" t="n">
        <v>9</v>
      </c>
      <c r="B226" s="22" t="s">
        <v>219</v>
      </c>
      <c r="C226" s="31" t="s">
        <v>51</v>
      </c>
      <c r="D226" s="31" t="s">
        <v>211</v>
      </c>
      <c r="E226" s="29" t="n">
        <v>180</v>
      </c>
      <c r="F226" s="50" t="n">
        <v>7</v>
      </c>
      <c r="G226" s="27" t="n">
        <f aca="false">E226*F226</f>
        <v>1260</v>
      </c>
      <c r="H226" s="27" t="n">
        <f aca="false">E226</f>
        <v>180</v>
      </c>
      <c r="I226" s="27" t="n">
        <v>1260</v>
      </c>
      <c r="J226" s="25" t="n">
        <v>0</v>
      </c>
      <c r="K226" s="28" t="s">
        <v>61</v>
      </c>
      <c r="L226" s="22" t="n">
        <v>0</v>
      </c>
      <c r="M226" s="26" t="n">
        <v>0</v>
      </c>
      <c r="N226" s="26" t="n">
        <v>0</v>
      </c>
      <c r="O226" s="25" t="n">
        <f aca="false">L226*(M226+N226)</f>
        <v>0</v>
      </c>
      <c r="P226" s="25" t="n">
        <f aca="false">L226*(M226+N226)</f>
        <v>0</v>
      </c>
      <c r="Q226" s="28" t="s">
        <v>61</v>
      </c>
      <c r="R226" s="25" t="n">
        <f aca="false">N226*(O226+P226)</f>
        <v>0</v>
      </c>
      <c r="S226" s="82"/>
      <c r="T226" s="1" t="str">
        <f aca="false">B226</f>
        <v>Str. Morii</v>
      </c>
      <c r="U226" s="1" t="n">
        <f aca="false">A226</f>
        <v>9</v>
      </c>
    </row>
    <row r="227" customFormat="false" ht="17.35" hidden="false" customHeight="false" outlineLevel="0" collapsed="false">
      <c r="A227" s="22" t="n">
        <v>10</v>
      </c>
      <c r="B227" s="22" t="s">
        <v>220</v>
      </c>
      <c r="C227" s="31" t="s">
        <v>51</v>
      </c>
      <c r="D227" s="31" t="s">
        <v>211</v>
      </c>
      <c r="E227" s="29" t="n">
        <v>150</v>
      </c>
      <c r="F227" s="50" t="n">
        <v>7</v>
      </c>
      <c r="G227" s="27" t="n">
        <f aca="false">E227*F227</f>
        <v>1050</v>
      </c>
      <c r="H227" s="27" t="n">
        <f aca="false">E227</f>
        <v>150</v>
      </c>
      <c r="I227" s="27" t="n">
        <v>1050</v>
      </c>
      <c r="J227" s="25" t="n">
        <v>0</v>
      </c>
      <c r="K227" s="28" t="s">
        <v>61</v>
      </c>
      <c r="L227" s="22" t="n">
        <v>0</v>
      </c>
      <c r="M227" s="26" t="n">
        <v>0</v>
      </c>
      <c r="N227" s="26" t="n">
        <v>0</v>
      </c>
      <c r="O227" s="25" t="n">
        <f aca="false">L227*(M227+N227)</f>
        <v>0</v>
      </c>
      <c r="P227" s="25" t="n">
        <f aca="false">L227*(M227+N227)</f>
        <v>0</v>
      </c>
      <c r="Q227" s="28" t="s">
        <v>61</v>
      </c>
      <c r="R227" s="25" t="n">
        <f aca="false">N227*(O227+P227)</f>
        <v>0</v>
      </c>
      <c r="S227" s="82"/>
      <c r="T227" s="1" t="str">
        <f aca="false">B227</f>
        <v>Str. Moldovița</v>
      </c>
      <c r="U227" s="1" t="n">
        <f aca="false">A227</f>
        <v>10</v>
      </c>
    </row>
    <row r="228" customFormat="false" ht="17.35" hidden="false" customHeight="false" outlineLevel="0" collapsed="false">
      <c r="A228" s="22" t="n">
        <v>11</v>
      </c>
      <c r="B228" s="22" t="s">
        <v>221</v>
      </c>
      <c r="C228" s="31" t="s">
        <v>51</v>
      </c>
      <c r="D228" s="31" t="s">
        <v>211</v>
      </c>
      <c r="E228" s="29" t="n">
        <v>184</v>
      </c>
      <c r="F228" s="50" t="n">
        <v>6</v>
      </c>
      <c r="G228" s="27" t="n">
        <f aca="false">E228*F228</f>
        <v>1104</v>
      </c>
      <c r="H228" s="27" t="n">
        <f aca="false">E228</f>
        <v>184</v>
      </c>
      <c r="I228" s="27" t="n">
        <v>1104</v>
      </c>
      <c r="J228" s="25" t="n">
        <v>0</v>
      </c>
      <c r="K228" s="28" t="s">
        <v>61</v>
      </c>
      <c r="L228" s="22" t="n">
        <v>0</v>
      </c>
      <c r="M228" s="26" t="n">
        <v>0</v>
      </c>
      <c r="N228" s="26" t="n">
        <v>0</v>
      </c>
      <c r="O228" s="25" t="n">
        <f aca="false">L228*(M228+N228)</f>
        <v>0</v>
      </c>
      <c r="P228" s="25" t="n">
        <f aca="false">L228*(M228+N228)</f>
        <v>0</v>
      </c>
      <c r="Q228" s="28" t="s">
        <v>61</v>
      </c>
      <c r="R228" s="25" t="n">
        <f aca="false">N228*(O228+P228)</f>
        <v>0</v>
      </c>
      <c r="S228" s="82"/>
      <c r="T228" s="1" t="str">
        <f aca="false">B228</f>
        <v>Str. Nichita Stănescu</v>
      </c>
      <c r="U228" s="1" t="n">
        <f aca="false">A228</f>
        <v>11</v>
      </c>
    </row>
    <row r="229" customFormat="false" ht="17.35" hidden="false" customHeight="false" outlineLevel="0" collapsed="false">
      <c r="A229" s="22" t="n">
        <v>12</v>
      </c>
      <c r="B229" s="22" t="s">
        <v>222</v>
      </c>
      <c r="C229" s="31" t="s">
        <v>51</v>
      </c>
      <c r="D229" s="31" t="s">
        <v>211</v>
      </c>
      <c r="E229" s="29" t="n">
        <v>750</v>
      </c>
      <c r="F229" s="50" t="n">
        <v>14</v>
      </c>
      <c r="G229" s="27" t="n">
        <f aca="false">E229*F229</f>
        <v>10500</v>
      </c>
      <c r="H229" s="27" t="n">
        <f aca="false">E229</f>
        <v>750</v>
      </c>
      <c r="I229" s="27" t="n">
        <v>10500</v>
      </c>
      <c r="J229" s="25" t="n">
        <v>0</v>
      </c>
      <c r="K229" s="28" t="s">
        <v>61</v>
      </c>
      <c r="L229" s="22" t="n">
        <v>0</v>
      </c>
      <c r="M229" s="26" t="n">
        <v>0</v>
      </c>
      <c r="N229" s="26" t="n">
        <v>0</v>
      </c>
      <c r="O229" s="25" t="n">
        <f aca="false">L229*(M229+N229)</f>
        <v>0</v>
      </c>
      <c r="P229" s="25" t="n">
        <f aca="false">L229*(M229+N229)</f>
        <v>0</v>
      </c>
      <c r="Q229" s="28" t="s">
        <v>61</v>
      </c>
      <c r="R229" s="25" t="n">
        <f aca="false">N229*(O229+P229)</f>
        <v>0</v>
      </c>
      <c r="S229" s="82"/>
      <c r="T229" s="1" t="str">
        <f aca="false">B229</f>
        <v>Str. Nicolae Titulescu</v>
      </c>
      <c r="U229" s="1" t="n">
        <f aca="false">A229</f>
        <v>12</v>
      </c>
    </row>
    <row r="230" customFormat="false" ht="17.35" hidden="false" customHeight="false" outlineLevel="0" collapsed="false">
      <c r="A230" s="22" t="n">
        <v>13</v>
      </c>
      <c r="B230" s="22" t="s">
        <v>223</v>
      </c>
      <c r="C230" s="31" t="s">
        <v>51</v>
      </c>
      <c r="D230" s="31" t="s">
        <v>211</v>
      </c>
      <c r="E230" s="29" t="n">
        <v>450</v>
      </c>
      <c r="F230" s="50" t="n">
        <v>5</v>
      </c>
      <c r="G230" s="27" t="n">
        <f aca="false">E230*F230</f>
        <v>2250</v>
      </c>
      <c r="H230" s="27" t="n">
        <f aca="false">E230</f>
        <v>450</v>
      </c>
      <c r="I230" s="27" t="n">
        <v>2250</v>
      </c>
      <c r="J230" s="25" t="n">
        <v>0</v>
      </c>
      <c r="K230" s="28" t="s">
        <v>61</v>
      </c>
      <c r="L230" s="22" t="n">
        <v>0</v>
      </c>
      <c r="M230" s="26" t="n">
        <v>0</v>
      </c>
      <c r="N230" s="26" t="n">
        <v>0</v>
      </c>
      <c r="O230" s="25" t="n">
        <f aca="false">L230*(M230+N230)</f>
        <v>0</v>
      </c>
      <c r="P230" s="25" t="n">
        <f aca="false">L230*(M230+N230)</f>
        <v>0</v>
      </c>
      <c r="Q230" s="28" t="s">
        <v>61</v>
      </c>
      <c r="R230" s="25" t="n">
        <f aca="false">N230*(O230+P230)</f>
        <v>0</v>
      </c>
      <c r="S230" s="82"/>
      <c r="T230" s="1" t="str">
        <f aca="false">B230</f>
        <v>Str. Petru Comarnescu</v>
      </c>
      <c r="U230" s="1" t="n">
        <f aca="false">A230</f>
        <v>13</v>
      </c>
    </row>
    <row r="231" customFormat="false" ht="17.35" hidden="false" customHeight="false" outlineLevel="0" collapsed="false">
      <c r="A231" s="22" t="n">
        <v>14</v>
      </c>
      <c r="B231" s="22" t="s">
        <v>224</v>
      </c>
      <c r="C231" s="31" t="s">
        <v>51</v>
      </c>
      <c r="D231" s="31" t="s">
        <v>211</v>
      </c>
      <c r="E231" s="29" t="n">
        <v>180</v>
      </c>
      <c r="F231" s="50" t="n">
        <v>5</v>
      </c>
      <c r="G231" s="27" t="n">
        <f aca="false">E231*F231</f>
        <v>900</v>
      </c>
      <c r="H231" s="27" t="n">
        <f aca="false">E231</f>
        <v>180</v>
      </c>
      <c r="I231" s="27" t="n">
        <v>900</v>
      </c>
      <c r="J231" s="25" t="n">
        <v>0</v>
      </c>
      <c r="K231" s="28" t="s">
        <v>61</v>
      </c>
      <c r="L231" s="22" t="n">
        <v>0</v>
      </c>
      <c r="M231" s="26" t="n">
        <v>0</v>
      </c>
      <c r="N231" s="26" t="n">
        <v>0</v>
      </c>
      <c r="O231" s="25" t="n">
        <f aca="false">L231*(M231+N231)</f>
        <v>0</v>
      </c>
      <c r="P231" s="25" t="n">
        <f aca="false">L231*(M231+N231)</f>
        <v>0</v>
      </c>
      <c r="Q231" s="28" t="s">
        <v>61</v>
      </c>
      <c r="R231" s="25" t="n">
        <f aca="false">N231*(O231+P231)</f>
        <v>0</v>
      </c>
      <c r="S231" s="82"/>
      <c r="T231" s="1" t="str">
        <f aca="false">B231</f>
        <v>Str. Sălciilor</v>
      </c>
      <c r="U231" s="1" t="n">
        <f aca="false">A231</f>
        <v>14</v>
      </c>
    </row>
    <row r="232" customFormat="false" ht="17.35" hidden="false" customHeight="false" outlineLevel="0" collapsed="false">
      <c r="A232" s="22" t="n">
        <v>15</v>
      </c>
      <c r="B232" s="22" t="s">
        <v>225</v>
      </c>
      <c r="C232" s="31" t="s">
        <v>51</v>
      </c>
      <c r="D232" s="31" t="s">
        <v>211</v>
      </c>
      <c r="E232" s="29" t="n">
        <v>343</v>
      </c>
      <c r="F232" s="50" t="n">
        <v>5</v>
      </c>
      <c r="G232" s="27" t="n">
        <f aca="false">E232*F232</f>
        <v>1715</v>
      </c>
      <c r="H232" s="27" t="n">
        <f aca="false">E232</f>
        <v>343</v>
      </c>
      <c r="I232" s="27" t="n">
        <v>1715</v>
      </c>
      <c r="J232" s="25" t="n">
        <v>0</v>
      </c>
      <c r="K232" s="28" t="s">
        <v>61</v>
      </c>
      <c r="L232" s="22" t="n">
        <v>0</v>
      </c>
      <c r="M232" s="26" t="n">
        <v>0</v>
      </c>
      <c r="N232" s="26" t="n">
        <v>0</v>
      </c>
      <c r="O232" s="25" t="n">
        <f aca="false">L232*(M232+N232)</f>
        <v>0</v>
      </c>
      <c r="P232" s="25" t="n">
        <f aca="false">L232*(M232+N232)</f>
        <v>0</v>
      </c>
      <c r="Q232" s="28" t="s">
        <v>61</v>
      </c>
      <c r="R232" s="25" t="n">
        <f aca="false">N232*(O232+P232)</f>
        <v>0</v>
      </c>
      <c r="S232" s="82"/>
      <c r="T232" s="1" t="str">
        <f aca="false">B232</f>
        <v>Str. Semicercului</v>
      </c>
      <c r="U232" s="1" t="n">
        <f aca="false">A232</f>
        <v>15</v>
      </c>
    </row>
    <row r="233" customFormat="false" ht="17.35" hidden="false" customHeight="false" outlineLevel="0" collapsed="false">
      <c r="A233" s="22" t="n">
        <v>16</v>
      </c>
      <c r="B233" s="22" t="s">
        <v>226</v>
      </c>
      <c r="C233" s="31" t="s">
        <v>51</v>
      </c>
      <c r="D233" s="31" t="s">
        <v>211</v>
      </c>
      <c r="E233" s="29" t="n">
        <v>390</v>
      </c>
      <c r="F233" s="50" t="n">
        <v>6</v>
      </c>
      <c r="G233" s="27" t="n">
        <f aca="false">E233*F233</f>
        <v>2340</v>
      </c>
      <c r="H233" s="27" t="n">
        <f aca="false">E233</f>
        <v>390</v>
      </c>
      <c r="I233" s="27" t="n">
        <v>2340</v>
      </c>
      <c r="J233" s="25" t="n">
        <v>0</v>
      </c>
      <c r="K233" s="28" t="s">
        <v>61</v>
      </c>
      <c r="L233" s="22" t="n">
        <v>0</v>
      </c>
      <c r="M233" s="26" t="n">
        <v>0</v>
      </c>
      <c r="N233" s="26" t="n">
        <v>0</v>
      </c>
      <c r="O233" s="25" t="n">
        <f aca="false">L233*(M233+N233)</f>
        <v>0</v>
      </c>
      <c r="P233" s="25" t="n">
        <f aca="false">L233*(M233+N233)</f>
        <v>0</v>
      </c>
      <c r="Q233" s="28" t="s">
        <v>61</v>
      </c>
      <c r="R233" s="25" t="n">
        <f aca="false">N233*(O233+P233)</f>
        <v>0</v>
      </c>
      <c r="S233" s="82"/>
      <c r="T233" s="1" t="str">
        <f aca="false">B233</f>
        <v>Str. Solidarităţii</v>
      </c>
      <c r="U233" s="1" t="n">
        <f aca="false">A233</f>
        <v>16</v>
      </c>
    </row>
    <row r="234" customFormat="false" ht="17.35" hidden="false" customHeight="false" outlineLevel="0" collapsed="false">
      <c r="A234" s="22" t="n">
        <v>17</v>
      </c>
      <c r="B234" s="22" t="s">
        <v>227</v>
      </c>
      <c r="C234" s="31" t="s">
        <v>51</v>
      </c>
      <c r="D234" s="31" t="s">
        <v>211</v>
      </c>
      <c r="E234" s="29" t="n">
        <v>293</v>
      </c>
      <c r="F234" s="50" t="n">
        <v>4</v>
      </c>
      <c r="G234" s="27" t="n">
        <f aca="false">E234*F234</f>
        <v>1172</v>
      </c>
      <c r="H234" s="27" t="n">
        <f aca="false">E234</f>
        <v>293</v>
      </c>
      <c r="I234" s="27" t="n">
        <v>1172</v>
      </c>
      <c r="J234" s="25" t="n">
        <v>0</v>
      </c>
      <c r="K234" s="28" t="s">
        <v>61</v>
      </c>
      <c r="L234" s="22" t="n">
        <v>0</v>
      </c>
      <c r="M234" s="26" t="n">
        <v>0</v>
      </c>
      <c r="N234" s="26" t="n">
        <v>0</v>
      </c>
      <c r="O234" s="25" t="n">
        <f aca="false">L234*(M234+N234)</f>
        <v>0</v>
      </c>
      <c r="P234" s="25" t="n">
        <f aca="false">L234*(M234+N234)</f>
        <v>0</v>
      </c>
      <c r="Q234" s="28" t="s">
        <v>61</v>
      </c>
      <c r="R234" s="25" t="n">
        <f aca="false">N234*(O234+P234)</f>
        <v>0</v>
      </c>
      <c r="S234" s="82"/>
      <c r="T234" s="1" t="str">
        <f aca="false">B234</f>
        <v>Str. Şipotului</v>
      </c>
      <c r="U234" s="1" t="n">
        <f aca="false">A234</f>
        <v>17</v>
      </c>
    </row>
    <row r="235" customFormat="false" ht="17.35" hidden="false" customHeight="false" outlineLevel="0" collapsed="false">
      <c r="A235" s="22" t="n">
        <v>18</v>
      </c>
      <c r="B235" s="22" t="s">
        <v>228</v>
      </c>
      <c r="C235" s="31" t="s">
        <v>51</v>
      </c>
      <c r="D235" s="31" t="s">
        <v>211</v>
      </c>
      <c r="E235" s="29" t="n">
        <v>600</v>
      </c>
      <c r="F235" s="50" t="n">
        <v>6</v>
      </c>
      <c r="G235" s="27" t="n">
        <f aca="false">E235*F235</f>
        <v>3600</v>
      </c>
      <c r="H235" s="27" t="n">
        <f aca="false">E235</f>
        <v>600</v>
      </c>
      <c r="I235" s="27" t="n">
        <v>3600</v>
      </c>
      <c r="J235" s="25" t="n">
        <v>0</v>
      </c>
      <c r="K235" s="28" t="s">
        <v>61</v>
      </c>
      <c r="L235" s="22" t="n">
        <v>0</v>
      </c>
      <c r="M235" s="26" t="n">
        <v>0</v>
      </c>
      <c r="N235" s="26" t="n">
        <v>0</v>
      </c>
      <c r="O235" s="25" t="n">
        <f aca="false">L235*(M235+N235)</f>
        <v>0</v>
      </c>
      <c r="P235" s="25" t="n">
        <f aca="false">L235*(M235+N235)</f>
        <v>0</v>
      </c>
      <c r="Q235" s="28" t="s">
        <v>61</v>
      </c>
      <c r="R235" s="25" t="n">
        <f aca="false">N235*(O235+P235)</f>
        <v>0</v>
      </c>
      <c r="S235" s="82"/>
      <c r="T235" s="1" t="str">
        <f aca="false">B235</f>
        <v>Str. Ştefan Ştefureac</v>
      </c>
      <c r="U235" s="1" t="n">
        <f aca="false">A235</f>
        <v>18</v>
      </c>
    </row>
    <row r="236" customFormat="false" ht="17.35" hidden="false" customHeight="false" outlineLevel="0" collapsed="false">
      <c r="A236" s="22" t="n">
        <v>19</v>
      </c>
      <c r="B236" s="22" t="s">
        <v>229</v>
      </c>
      <c r="C236" s="31" t="s">
        <v>51</v>
      </c>
      <c r="D236" s="31" t="s">
        <v>211</v>
      </c>
      <c r="E236" s="29" t="n">
        <v>364</v>
      </c>
      <c r="F236" s="50" t="n">
        <v>4</v>
      </c>
      <c r="G236" s="27" t="n">
        <f aca="false">E236*F236</f>
        <v>1456</v>
      </c>
      <c r="H236" s="27" t="n">
        <f aca="false">E236</f>
        <v>364</v>
      </c>
      <c r="I236" s="27" t="n">
        <v>1456</v>
      </c>
      <c r="J236" s="25" t="n">
        <v>0</v>
      </c>
      <c r="K236" s="28" t="s">
        <v>61</v>
      </c>
      <c r="L236" s="22" t="n">
        <v>0</v>
      </c>
      <c r="M236" s="26" t="n">
        <v>0</v>
      </c>
      <c r="N236" s="26" t="n">
        <v>0</v>
      </c>
      <c r="O236" s="25" t="n">
        <f aca="false">L236*(M236+N236)</f>
        <v>0</v>
      </c>
      <c r="P236" s="25" t="n">
        <f aca="false">L236*(M236+N236)</f>
        <v>0</v>
      </c>
      <c r="Q236" s="28" t="s">
        <v>61</v>
      </c>
      <c r="R236" s="25" t="n">
        <f aca="false">N236*(O236+P236)</f>
        <v>0</v>
      </c>
      <c r="S236" s="82"/>
      <c r="T236" s="1" t="str">
        <f aca="false">B236</f>
        <v>Str. Tăbăcarilor</v>
      </c>
      <c r="U236" s="1" t="n">
        <f aca="false">A236</f>
        <v>19</v>
      </c>
    </row>
    <row r="237" customFormat="false" ht="17.35" hidden="false" customHeight="false" outlineLevel="0" collapsed="false">
      <c r="A237" s="22" t="n">
        <v>20</v>
      </c>
      <c r="B237" s="22" t="s">
        <v>230</v>
      </c>
      <c r="C237" s="31" t="s">
        <v>51</v>
      </c>
      <c r="D237" s="31" t="s">
        <v>211</v>
      </c>
      <c r="E237" s="29" t="n">
        <v>385</v>
      </c>
      <c r="F237" s="50" t="n">
        <v>6</v>
      </c>
      <c r="G237" s="27" t="n">
        <f aca="false">E237*F237</f>
        <v>2310</v>
      </c>
      <c r="H237" s="27" t="n">
        <f aca="false">E237</f>
        <v>385</v>
      </c>
      <c r="I237" s="27" t="n">
        <v>2310</v>
      </c>
      <c r="J237" s="25" t="n">
        <v>0</v>
      </c>
      <c r="K237" s="28" t="s">
        <v>61</v>
      </c>
      <c r="L237" s="22" t="n">
        <v>0</v>
      </c>
      <c r="M237" s="26" t="n">
        <v>0</v>
      </c>
      <c r="N237" s="26" t="n">
        <v>0</v>
      </c>
      <c r="O237" s="25" t="n">
        <f aca="false">L237*(M237+N237)</f>
        <v>0</v>
      </c>
      <c r="P237" s="25" t="n">
        <f aca="false">L237*(M237+N237)</f>
        <v>0</v>
      </c>
      <c r="Q237" s="28" t="s">
        <v>61</v>
      </c>
      <c r="R237" s="25" t="n">
        <f aca="false">N237*(O237+P237)</f>
        <v>0</v>
      </c>
      <c r="S237" s="82"/>
      <c r="T237" s="1" t="str">
        <f aca="false">B237</f>
        <v>Str. Teodor Robeanu</v>
      </c>
      <c r="U237" s="1" t="n">
        <f aca="false">A237</f>
        <v>20</v>
      </c>
    </row>
    <row r="238" customFormat="false" ht="17.35" hidden="false" customHeight="false" outlineLevel="0" collapsed="false">
      <c r="A238" s="22" t="n">
        <v>21</v>
      </c>
      <c r="B238" s="22" t="s">
        <v>231</v>
      </c>
      <c r="C238" s="31" t="s">
        <v>51</v>
      </c>
      <c r="D238" s="31" t="s">
        <v>211</v>
      </c>
      <c r="E238" s="29" t="n">
        <v>160</v>
      </c>
      <c r="F238" s="50" t="n">
        <v>6</v>
      </c>
      <c r="G238" s="27" t="n">
        <f aca="false">E238*F238</f>
        <v>960</v>
      </c>
      <c r="H238" s="27" t="n">
        <f aca="false">E238</f>
        <v>160</v>
      </c>
      <c r="I238" s="27" t="n">
        <v>960</v>
      </c>
      <c r="J238" s="25" t="n">
        <v>0</v>
      </c>
      <c r="K238" s="28" t="s">
        <v>61</v>
      </c>
      <c r="L238" s="22" t="n">
        <v>0</v>
      </c>
      <c r="M238" s="26" t="n">
        <v>0</v>
      </c>
      <c r="N238" s="26" t="n">
        <v>0</v>
      </c>
      <c r="O238" s="25" t="n">
        <f aca="false">L238*(M238+N238)</f>
        <v>0</v>
      </c>
      <c r="P238" s="25" t="n">
        <f aca="false">L238*(M238+N238)</f>
        <v>0</v>
      </c>
      <c r="Q238" s="28" t="s">
        <v>61</v>
      </c>
      <c r="R238" s="25" t="n">
        <f aca="false">N238*(O238+P238)</f>
        <v>0</v>
      </c>
      <c r="S238" s="82"/>
      <c r="T238" s="1" t="str">
        <f aca="false">B238</f>
        <v>Str. Zimbrului</v>
      </c>
      <c r="U238" s="1" t="n">
        <f aca="false">A238</f>
        <v>21</v>
      </c>
    </row>
    <row r="239" customFormat="false" ht="17.35" hidden="false" customHeight="false" outlineLevel="0" collapsed="false">
      <c r="A239" s="118" t="n">
        <v>22</v>
      </c>
      <c r="B239" s="22" t="s">
        <v>232</v>
      </c>
      <c r="C239" s="31" t="s">
        <v>51</v>
      </c>
      <c r="D239" s="31" t="s">
        <v>211</v>
      </c>
      <c r="E239" s="29" t="n">
        <v>486</v>
      </c>
      <c r="F239" s="50" t="n">
        <v>7</v>
      </c>
      <c r="G239" s="27" t="n">
        <f aca="false">E239*F239</f>
        <v>3402</v>
      </c>
      <c r="H239" s="27" t="n">
        <f aca="false">E239</f>
        <v>486</v>
      </c>
      <c r="I239" s="27" t="n">
        <v>3402</v>
      </c>
      <c r="J239" s="25" t="n">
        <v>0</v>
      </c>
      <c r="K239" s="28" t="s">
        <v>61</v>
      </c>
      <c r="L239" s="22" t="n">
        <v>0</v>
      </c>
      <c r="M239" s="26" t="n">
        <v>0</v>
      </c>
      <c r="N239" s="26" t="n">
        <v>0</v>
      </c>
      <c r="O239" s="25" t="n">
        <f aca="false">L239*(M239+N239)</f>
        <v>0</v>
      </c>
      <c r="P239" s="25" t="n">
        <f aca="false">L239*(M239+N239)</f>
        <v>0</v>
      </c>
      <c r="Q239" s="28" t="s">
        <v>61</v>
      </c>
      <c r="R239" s="25" t="n">
        <f aca="false">N239*(O239+P239)</f>
        <v>0</v>
      </c>
      <c r="S239" s="82"/>
      <c r="T239" s="1" t="str">
        <f aca="false">B239</f>
        <v>Str. Berlin</v>
      </c>
      <c r="U239" s="1" t="n">
        <f aca="false">A239</f>
        <v>22</v>
      </c>
    </row>
    <row r="240" customFormat="false" ht="17.35" hidden="false" customHeight="false" outlineLevel="0" collapsed="false">
      <c r="A240" s="22" t="n">
        <v>23</v>
      </c>
      <c r="B240" s="22" t="s">
        <v>233</v>
      </c>
      <c r="C240" s="31" t="s">
        <v>51</v>
      </c>
      <c r="D240" s="31" t="s">
        <v>211</v>
      </c>
      <c r="E240" s="29" t="n">
        <v>390</v>
      </c>
      <c r="F240" s="50" t="n">
        <v>7</v>
      </c>
      <c r="G240" s="27" t="n">
        <f aca="false">E240*F240</f>
        <v>2730</v>
      </c>
      <c r="H240" s="27" t="n">
        <f aca="false">E240</f>
        <v>390</v>
      </c>
      <c r="I240" s="27" t="n">
        <v>2730</v>
      </c>
      <c r="J240" s="25" t="n">
        <v>0</v>
      </c>
      <c r="K240" s="28" t="s">
        <v>61</v>
      </c>
      <c r="L240" s="22" t="n">
        <v>0</v>
      </c>
      <c r="M240" s="26" t="n">
        <v>0</v>
      </c>
      <c r="N240" s="26" t="n">
        <v>0</v>
      </c>
      <c r="O240" s="25" t="n">
        <f aca="false">L240*(M240+N240)</f>
        <v>0</v>
      </c>
      <c r="P240" s="25" t="n">
        <f aca="false">L240*(M240+N240)</f>
        <v>0</v>
      </c>
      <c r="Q240" s="28" t="s">
        <v>61</v>
      </c>
      <c r="R240" s="25" t="n">
        <f aca="false">N240*(O240+P240)</f>
        <v>0</v>
      </c>
      <c r="S240" s="82"/>
      <c r="T240" s="1" t="str">
        <f aca="false">B240</f>
        <v>Str. Londra</v>
      </c>
      <c r="U240" s="1" t="n">
        <f aca="false">A240</f>
        <v>23</v>
      </c>
    </row>
    <row r="241" customFormat="false" ht="17.35" hidden="false" customHeight="false" outlineLevel="0" collapsed="false">
      <c r="A241" s="22" t="n">
        <v>24</v>
      </c>
      <c r="B241" s="22" t="s">
        <v>234</v>
      </c>
      <c r="C241" s="31" t="s">
        <v>51</v>
      </c>
      <c r="D241" s="31" t="s">
        <v>211</v>
      </c>
      <c r="E241" s="29" t="n">
        <v>432</v>
      </c>
      <c r="F241" s="50" t="n">
        <v>7</v>
      </c>
      <c r="G241" s="27" t="n">
        <f aca="false">E241*F241</f>
        <v>3024</v>
      </c>
      <c r="H241" s="27" t="n">
        <f aca="false">E241</f>
        <v>432</v>
      </c>
      <c r="I241" s="27" t="n">
        <v>3024</v>
      </c>
      <c r="J241" s="25" t="n">
        <v>0</v>
      </c>
      <c r="K241" s="28" t="s">
        <v>61</v>
      </c>
      <c r="L241" s="22" t="n">
        <v>0</v>
      </c>
      <c r="M241" s="26" t="n">
        <v>0</v>
      </c>
      <c r="N241" s="26" t="n">
        <v>0</v>
      </c>
      <c r="O241" s="25" t="n">
        <f aca="false">L241*(M241+N241)</f>
        <v>0</v>
      </c>
      <c r="P241" s="25" t="n">
        <f aca="false">L241*(M241+N241)</f>
        <v>0</v>
      </c>
      <c r="Q241" s="28" t="s">
        <v>61</v>
      </c>
      <c r="R241" s="25" t="n">
        <f aca="false">N241*(O241+P241)</f>
        <v>0</v>
      </c>
      <c r="S241" s="82"/>
      <c r="T241" s="1" t="str">
        <f aca="false">B241</f>
        <v>Str. Madrid</v>
      </c>
      <c r="U241" s="1" t="n">
        <f aca="false">A241</f>
        <v>24</v>
      </c>
    </row>
    <row r="242" customFormat="false" ht="17.35" hidden="false" customHeight="false" outlineLevel="0" collapsed="false">
      <c r="A242" s="22" t="n">
        <v>25</v>
      </c>
      <c r="B242" s="22" t="s">
        <v>235</v>
      </c>
      <c r="C242" s="31" t="s">
        <v>51</v>
      </c>
      <c r="D242" s="31" t="s">
        <v>211</v>
      </c>
      <c r="E242" s="29" t="n">
        <v>405</v>
      </c>
      <c r="F242" s="50" t="n">
        <v>7</v>
      </c>
      <c r="G242" s="27" t="n">
        <f aca="false">E242*F242</f>
        <v>2835</v>
      </c>
      <c r="H242" s="27" t="n">
        <f aca="false">E242</f>
        <v>405</v>
      </c>
      <c r="I242" s="27" t="n">
        <v>2835</v>
      </c>
      <c r="J242" s="25" t="n">
        <v>0</v>
      </c>
      <c r="K242" s="28" t="s">
        <v>61</v>
      </c>
      <c r="L242" s="22" t="n">
        <v>0</v>
      </c>
      <c r="M242" s="26" t="n">
        <v>0</v>
      </c>
      <c r="N242" s="26" t="n">
        <v>0</v>
      </c>
      <c r="O242" s="25" t="n">
        <f aca="false">L242*(M242+N242)</f>
        <v>0</v>
      </c>
      <c r="P242" s="25" t="n">
        <f aca="false">L242*(M242+N242)</f>
        <v>0</v>
      </c>
      <c r="Q242" s="28" t="s">
        <v>61</v>
      </c>
      <c r="R242" s="25" t="n">
        <f aca="false">N242*(O242+P242)</f>
        <v>0</v>
      </c>
      <c r="S242" s="82"/>
      <c r="T242" s="1" t="str">
        <f aca="false">B242</f>
        <v>Str. Viena</v>
      </c>
      <c r="U242" s="1" t="n">
        <f aca="false">A242</f>
        <v>25</v>
      </c>
    </row>
    <row r="243" customFormat="false" ht="17.35" hidden="false" customHeight="false" outlineLevel="0" collapsed="false">
      <c r="A243" s="22"/>
      <c r="B243" s="34" t="s">
        <v>48</v>
      </c>
      <c r="C243" s="31"/>
      <c r="D243" s="31"/>
      <c r="E243" s="31"/>
      <c r="F243" s="31"/>
      <c r="G243" s="35" t="n">
        <f aca="false">SUM(G218:G242)</f>
        <v>61083</v>
      </c>
      <c r="H243" s="27"/>
      <c r="I243" s="37" t="n">
        <f aca="false">SUM(I218:I242)</f>
        <v>61083</v>
      </c>
      <c r="J243" s="37" t="n">
        <v>0</v>
      </c>
      <c r="K243" s="28"/>
      <c r="L243" s="22"/>
      <c r="M243" s="26"/>
      <c r="N243" s="26"/>
      <c r="O243" s="37" t="n">
        <v>0</v>
      </c>
      <c r="P243" s="37" t="n">
        <v>0</v>
      </c>
      <c r="Q243" s="36"/>
      <c r="R243" s="37" t="n">
        <v>0</v>
      </c>
      <c r="S243" s="82"/>
    </row>
    <row r="244" customFormat="false" ht="17.35" hidden="false" customHeight="false" outlineLevel="0" collapsed="false">
      <c r="A244" s="38"/>
      <c r="B244" s="39"/>
      <c r="C244" s="40"/>
      <c r="D244" s="40"/>
      <c r="E244" s="40"/>
      <c r="F244" s="40"/>
      <c r="G244" s="44"/>
      <c r="H244" s="45"/>
      <c r="I244" s="48"/>
      <c r="J244" s="42"/>
      <c r="K244" s="46"/>
      <c r="L244" s="38"/>
      <c r="M244" s="43"/>
      <c r="N244" s="43"/>
      <c r="O244" s="42"/>
      <c r="P244" s="42"/>
      <c r="Q244" s="46"/>
      <c r="R244" s="42"/>
      <c r="S244" s="63"/>
    </row>
    <row r="245" customFormat="false" ht="30.75" hidden="false" customHeight="true" outlineLevel="0" collapsed="false">
      <c r="A245" s="38"/>
      <c r="B245" s="119" t="s">
        <v>236</v>
      </c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20"/>
      <c r="T245" s="21"/>
      <c r="U245" s="21"/>
    </row>
    <row r="246" customFormat="false" ht="17.35" hidden="false" customHeight="false" outlineLevel="0" collapsed="false">
      <c r="A246" s="38"/>
      <c r="B246" s="53" t="s">
        <v>237</v>
      </c>
      <c r="C246" s="54"/>
      <c r="D246" s="55"/>
      <c r="E246" s="56"/>
      <c r="F246" s="55"/>
      <c r="G246" s="58"/>
      <c r="H246" s="55"/>
      <c r="I246" s="55"/>
      <c r="J246" s="58"/>
      <c r="K246" s="54"/>
      <c r="L246" s="55"/>
      <c r="M246" s="71" t="s">
        <v>4</v>
      </c>
      <c r="N246" s="60"/>
      <c r="O246" s="55"/>
      <c r="P246" s="56"/>
      <c r="Q246" s="62"/>
      <c r="R246" s="42"/>
      <c r="S246" s="63"/>
    </row>
    <row r="247" customFormat="false" ht="17.35" hidden="false" customHeight="false" outlineLevel="0" collapsed="false">
      <c r="A247" s="38"/>
      <c r="B247" s="65" t="s">
        <v>72</v>
      </c>
      <c r="C247" s="59"/>
      <c r="D247" s="66"/>
      <c r="E247" s="103" t="n">
        <f aca="false">E248+E249+E250+E251</f>
        <v>239801</v>
      </c>
      <c r="F247" s="68" t="s">
        <v>73</v>
      </c>
      <c r="G247" s="55"/>
      <c r="H247" s="56"/>
      <c r="I247" s="58"/>
      <c r="J247" s="69"/>
      <c r="K247" s="70" t="s">
        <v>72</v>
      </c>
      <c r="L247" s="66"/>
      <c r="M247" s="71"/>
      <c r="N247" s="61"/>
      <c r="O247" s="55"/>
      <c r="P247" s="103" t="n">
        <f aca="false">P248+P249+P250+P251</f>
        <v>59894</v>
      </c>
      <c r="Q247" s="72" t="s">
        <v>73</v>
      </c>
      <c r="R247" s="42"/>
      <c r="S247" s="63"/>
    </row>
    <row r="248" customFormat="false" ht="17.35" hidden="false" customHeight="false" outlineLevel="0" collapsed="false">
      <c r="A248" s="38"/>
      <c r="B248" s="73" t="s">
        <v>74</v>
      </c>
      <c r="C248" s="59"/>
      <c r="D248" s="66"/>
      <c r="E248" s="104" t="n">
        <f aca="false">G163</f>
        <v>128595</v>
      </c>
      <c r="F248" s="75" t="s">
        <v>73</v>
      </c>
      <c r="G248" s="55"/>
      <c r="H248" s="56"/>
      <c r="I248" s="58"/>
      <c r="J248" s="69"/>
      <c r="K248" s="76" t="s">
        <v>74</v>
      </c>
      <c r="L248" s="66"/>
      <c r="M248" s="71"/>
      <c r="N248" s="61"/>
      <c r="O248" s="55"/>
      <c r="P248" s="104" t="n">
        <f aca="false">O163</f>
        <v>54205</v>
      </c>
      <c r="Q248" s="77" t="s">
        <v>73</v>
      </c>
      <c r="R248" s="42"/>
      <c r="S248" s="63"/>
    </row>
    <row r="249" customFormat="false" ht="17.35" hidden="false" customHeight="false" outlineLevel="0" collapsed="false">
      <c r="A249" s="38"/>
      <c r="B249" s="73" t="s">
        <v>75</v>
      </c>
      <c r="C249" s="59"/>
      <c r="D249" s="66"/>
      <c r="E249" s="104" t="n">
        <f aca="false">G193</f>
        <v>19961</v>
      </c>
      <c r="F249" s="75" t="s">
        <v>73</v>
      </c>
      <c r="G249" s="55"/>
      <c r="H249" s="56"/>
      <c r="I249" s="58"/>
      <c r="J249" s="69"/>
      <c r="K249" s="76" t="s">
        <v>75</v>
      </c>
      <c r="L249" s="66"/>
      <c r="M249" s="71"/>
      <c r="N249" s="61"/>
      <c r="O249" s="55"/>
      <c r="P249" s="104" t="n">
        <f aca="false">O193</f>
        <v>5689</v>
      </c>
      <c r="Q249" s="77" t="s">
        <v>73</v>
      </c>
      <c r="R249" s="42"/>
      <c r="S249" s="63"/>
    </row>
    <row r="250" customFormat="false" ht="17.35" hidden="false" customHeight="false" outlineLevel="0" collapsed="false">
      <c r="A250" s="38"/>
      <c r="B250" s="73" t="s">
        <v>76</v>
      </c>
      <c r="C250" s="59"/>
      <c r="D250" s="66"/>
      <c r="E250" s="104" t="n">
        <f aca="false">G215</f>
        <v>30162</v>
      </c>
      <c r="F250" s="75" t="s">
        <v>73</v>
      </c>
      <c r="G250" s="55"/>
      <c r="H250" s="56"/>
      <c r="I250" s="58"/>
      <c r="J250" s="69"/>
      <c r="K250" s="76" t="s">
        <v>76</v>
      </c>
      <c r="L250" s="66"/>
      <c r="M250" s="71"/>
      <c r="N250" s="61"/>
      <c r="O250" s="55"/>
      <c r="P250" s="104" t="n">
        <f aca="false">O215</f>
        <v>0</v>
      </c>
      <c r="Q250" s="77" t="s">
        <v>73</v>
      </c>
      <c r="R250" s="42"/>
      <c r="S250" s="63"/>
    </row>
    <row r="251" customFormat="false" ht="17.35" hidden="false" customHeight="false" outlineLevel="0" collapsed="false">
      <c r="A251" s="38"/>
      <c r="B251" s="73" t="s">
        <v>238</v>
      </c>
      <c r="C251" s="59"/>
      <c r="D251" s="66"/>
      <c r="E251" s="104" t="n">
        <f aca="false">G243</f>
        <v>61083</v>
      </c>
      <c r="F251" s="75" t="s">
        <v>73</v>
      </c>
      <c r="G251" s="55"/>
      <c r="H251" s="56"/>
      <c r="I251" s="58"/>
      <c r="J251" s="69"/>
      <c r="K251" s="76" t="s">
        <v>238</v>
      </c>
      <c r="L251" s="66"/>
      <c r="M251" s="71"/>
      <c r="N251" s="61"/>
      <c r="O251" s="55"/>
      <c r="P251" s="104" t="n">
        <f aca="false">O243</f>
        <v>0</v>
      </c>
      <c r="Q251" s="77" t="s">
        <v>73</v>
      </c>
      <c r="R251" s="42"/>
      <c r="S251" s="63"/>
    </row>
    <row r="252" customFormat="false" ht="17.35" hidden="false" customHeight="false" outlineLevel="0" collapsed="false">
      <c r="A252" s="38"/>
      <c r="B252" s="65" t="s">
        <v>77</v>
      </c>
      <c r="C252" s="59"/>
      <c r="D252" s="66"/>
      <c r="E252" s="103" t="n">
        <f aca="false">E253+E254+E255+E256</f>
        <v>239801</v>
      </c>
      <c r="F252" s="68" t="s">
        <v>73</v>
      </c>
      <c r="G252" s="55"/>
      <c r="H252" s="56"/>
      <c r="I252" s="58"/>
      <c r="J252" s="69"/>
      <c r="K252" s="70" t="s">
        <v>77</v>
      </c>
      <c r="L252" s="66"/>
      <c r="M252" s="71"/>
      <c r="N252" s="61"/>
      <c r="O252" s="55"/>
      <c r="P252" s="103" t="n">
        <f aca="false">P253+P254+P255+P256</f>
        <v>59894</v>
      </c>
      <c r="Q252" s="72" t="s">
        <v>73</v>
      </c>
      <c r="R252" s="42"/>
      <c r="S252" s="63"/>
    </row>
    <row r="253" customFormat="false" ht="17.35" hidden="false" customHeight="false" outlineLevel="0" collapsed="false">
      <c r="A253" s="38"/>
      <c r="B253" s="73" t="s">
        <v>74</v>
      </c>
      <c r="C253" s="59"/>
      <c r="D253" s="66"/>
      <c r="E253" s="104" t="n">
        <f aca="false">I163</f>
        <v>128595</v>
      </c>
      <c r="F253" s="75" t="s">
        <v>73</v>
      </c>
      <c r="G253" s="55"/>
      <c r="H253" s="56"/>
      <c r="I253" s="58"/>
      <c r="J253" s="69"/>
      <c r="K253" s="76" t="s">
        <v>74</v>
      </c>
      <c r="L253" s="66"/>
      <c r="M253" s="71"/>
      <c r="N253" s="61"/>
      <c r="O253" s="55"/>
      <c r="P253" s="104" t="n">
        <f aca="false">P163</f>
        <v>54205</v>
      </c>
      <c r="Q253" s="77" t="s">
        <v>73</v>
      </c>
      <c r="R253" s="42"/>
      <c r="S253" s="63"/>
    </row>
    <row r="254" customFormat="false" ht="17.35" hidden="false" customHeight="false" outlineLevel="0" collapsed="false">
      <c r="A254" s="38"/>
      <c r="B254" s="73" t="s">
        <v>75</v>
      </c>
      <c r="C254" s="59"/>
      <c r="D254" s="66"/>
      <c r="E254" s="104" t="n">
        <f aca="false">I193</f>
        <v>19961</v>
      </c>
      <c r="F254" s="75" t="s">
        <v>73</v>
      </c>
      <c r="G254" s="55"/>
      <c r="H254" s="56"/>
      <c r="I254" s="58"/>
      <c r="J254" s="69"/>
      <c r="K254" s="76" t="s">
        <v>75</v>
      </c>
      <c r="L254" s="66"/>
      <c r="M254" s="71"/>
      <c r="N254" s="61"/>
      <c r="O254" s="55"/>
      <c r="P254" s="104" t="n">
        <f aca="false">P193</f>
        <v>5689</v>
      </c>
      <c r="Q254" s="77" t="s">
        <v>73</v>
      </c>
      <c r="R254" s="42"/>
      <c r="S254" s="63"/>
    </row>
    <row r="255" customFormat="false" ht="17.35" hidden="false" customHeight="false" outlineLevel="0" collapsed="false">
      <c r="A255" s="38"/>
      <c r="B255" s="121" t="s">
        <v>239</v>
      </c>
      <c r="C255" s="59"/>
      <c r="D255" s="66"/>
      <c r="E255" s="104" t="n">
        <f aca="false">I215</f>
        <v>30162</v>
      </c>
      <c r="F255" s="75" t="s">
        <v>73</v>
      </c>
      <c r="G255" s="55"/>
      <c r="H255" s="56"/>
      <c r="I255" s="58"/>
      <c r="J255" s="69"/>
      <c r="K255" s="76" t="s">
        <v>76</v>
      </c>
      <c r="L255" s="66"/>
      <c r="M255" s="71"/>
      <c r="N255" s="61"/>
      <c r="O255" s="55"/>
      <c r="P255" s="104" t="n">
        <f aca="false">P215</f>
        <v>0</v>
      </c>
      <c r="Q255" s="77" t="s">
        <v>73</v>
      </c>
      <c r="R255" s="42"/>
      <c r="S255" s="63"/>
    </row>
    <row r="256" customFormat="false" ht="17.35" hidden="false" customHeight="false" outlineLevel="0" collapsed="false">
      <c r="A256" s="38"/>
      <c r="B256" s="73" t="s">
        <v>238</v>
      </c>
      <c r="C256" s="59"/>
      <c r="D256" s="66"/>
      <c r="E256" s="104" t="n">
        <f aca="false">I243</f>
        <v>61083</v>
      </c>
      <c r="F256" s="75" t="s">
        <v>73</v>
      </c>
      <c r="G256" s="55"/>
      <c r="H256" s="56"/>
      <c r="I256" s="58"/>
      <c r="J256" s="69"/>
      <c r="K256" s="76" t="s">
        <v>238</v>
      </c>
      <c r="L256" s="66"/>
      <c r="M256" s="71"/>
      <c r="N256" s="61"/>
      <c r="O256" s="55"/>
      <c r="P256" s="104" t="n">
        <f aca="false">P243</f>
        <v>0</v>
      </c>
      <c r="Q256" s="77" t="s">
        <v>73</v>
      </c>
      <c r="R256" s="42"/>
      <c r="S256" s="63"/>
    </row>
    <row r="257" customFormat="false" ht="17.35" hidden="false" customHeight="false" outlineLevel="0" collapsed="false">
      <c r="A257" s="38"/>
      <c r="B257" s="65" t="s">
        <v>78</v>
      </c>
      <c r="C257" s="59"/>
      <c r="D257" s="66"/>
      <c r="E257" s="103" t="n">
        <f aca="false">E258+E259+E260+E261</f>
        <v>158934</v>
      </c>
      <c r="F257" s="68" t="s">
        <v>73</v>
      </c>
      <c r="G257" s="55"/>
      <c r="H257" s="56"/>
      <c r="I257" s="58"/>
      <c r="J257" s="69"/>
      <c r="K257" s="70" t="s">
        <v>78</v>
      </c>
      <c r="L257" s="66"/>
      <c r="M257" s="71"/>
      <c r="N257" s="61"/>
      <c r="O257" s="55"/>
      <c r="P257" s="103" t="n">
        <f aca="false">P258+P259+P260+P261</f>
        <v>59894</v>
      </c>
      <c r="Q257" s="72" t="s">
        <v>73</v>
      </c>
      <c r="R257" s="42"/>
      <c r="S257" s="63"/>
    </row>
    <row r="258" customFormat="false" ht="17.35" hidden="false" customHeight="false" outlineLevel="0" collapsed="false">
      <c r="A258" s="38"/>
      <c r="B258" s="73" t="s">
        <v>74</v>
      </c>
      <c r="C258" s="59"/>
      <c r="D258" s="66"/>
      <c r="E258" s="104" t="n">
        <f aca="false">J163</f>
        <v>101208</v>
      </c>
      <c r="F258" s="75" t="s">
        <v>73</v>
      </c>
      <c r="G258" s="55"/>
      <c r="H258" s="56"/>
      <c r="I258" s="58"/>
      <c r="J258" s="69"/>
      <c r="K258" s="76" t="s">
        <v>74</v>
      </c>
      <c r="L258" s="66"/>
      <c r="M258" s="71"/>
      <c r="N258" s="61"/>
      <c r="O258" s="55"/>
      <c r="P258" s="104" t="n">
        <f aca="false">R163</f>
        <v>54205</v>
      </c>
      <c r="Q258" s="77" t="s">
        <v>73</v>
      </c>
      <c r="R258" s="42"/>
      <c r="S258" s="63"/>
    </row>
    <row r="259" customFormat="false" ht="17.35" hidden="false" customHeight="false" outlineLevel="0" collapsed="false">
      <c r="A259" s="38"/>
      <c r="B259" s="73" t="s">
        <v>75</v>
      </c>
      <c r="C259" s="59"/>
      <c r="D259" s="66"/>
      <c r="E259" s="104" t="n">
        <f aca="false">J193</f>
        <v>27564</v>
      </c>
      <c r="F259" s="75" t="s">
        <v>73</v>
      </c>
      <c r="G259" s="55"/>
      <c r="H259" s="56"/>
      <c r="I259" s="58"/>
      <c r="J259" s="69"/>
      <c r="K259" s="76" t="s">
        <v>75</v>
      </c>
      <c r="L259" s="66"/>
      <c r="M259" s="71"/>
      <c r="N259" s="61"/>
      <c r="O259" s="55"/>
      <c r="P259" s="104" t="n">
        <f aca="false">R193</f>
        <v>5689</v>
      </c>
      <c r="Q259" s="77" t="s">
        <v>73</v>
      </c>
      <c r="R259" s="42"/>
      <c r="S259" s="63"/>
    </row>
    <row r="260" customFormat="false" ht="17.35" hidden="false" customHeight="false" outlineLevel="0" collapsed="false">
      <c r="A260" s="38"/>
      <c r="B260" s="121" t="s">
        <v>239</v>
      </c>
      <c r="C260" s="59"/>
      <c r="D260" s="66"/>
      <c r="E260" s="104" t="n">
        <f aca="false">J215</f>
        <v>30162</v>
      </c>
      <c r="F260" s="75" t="s">
        <v>73</v>
      </c>
      <c r="G260" s="55"/>
      <c r="H260" s="56"/>
      <c r="I260" s="58"/>
      <c r="J260" s="69"/>
      <c r="K260" s="76" t="s">
        <v>76</v>
      </c>
      <c r="L260" s="66"/>
      <c r="M260" s="71"/>
      <c r="N260" s="61"/>
      <c r="O260" s="55"/>
      <c r="P260" s="104" t="n">
        <f aca="false">R215</f>
        <v>0</v>
      </c>
      <c r="Q260" s="77" t="s">
        <v>73</v>
      </c>
      <c r="R260" s="42"/>
      <c r="S260" s="63"/>
    </row>
    <row r="261" customFormat="false" ht="17.35" hidden="false" customHeight="false" outlineLevel="0" collapsed="false">
      <c r="A261" s="38"/>
      <c r="B261" s="73" t="s">
        <v>238</v>
      </c>
      <c r="C261" s="59"/>
      <c r="D261" s="66"/>
      <c r="E261" s="104" t="n">
        <f aca="false">J243</f>
        <v>0</v>
      </c>
      <c r="F261" s="75" t="s">
        <v>73</v>
      </c>
      <c r="G261" s="55"/>
      <c r="H261" s="56"/>
      <c r="I261" s="58"/>
      <c r="J261" s="69"/>
      <c r="K261" s="76" t="s">
        <v>238</v>
      </c>
      <c r="L261" s="66"/>
      <c r="M261" s="71"/>
      <c r="N261" s="61"/>
      <c r="O261" s="55"/>
      <c r="P261" s="104" t="n">
        <f aca="false">R243</f>
        <v>0</v>
      </c>
      <c r="Q261" s="77" t="s">
        <v>73</v>
      </c>
      <c r="R261" s="42"/>
      <c r="S261" s="63"/>
    </row>
    <row r="262" customFormat="false" ht="17.35" hidden="false" customHeight="false" outlineLevel="0" collapsed="false">
      <c r="A262" s="38"/>
      <c r="B262" s="105"/>
      <c r="C262" s="106"/>
      <c r="D262" s="39"/>
      <c r="E262" s="122"/>
      <c r="F262" s="108"/>
      <c r="G262" s="38"/>
      <c r="H262" s="45"/>
      <c r="I262" s="42"/>
      <c r="J262" s="52"/>
      <c r="K262" s="105"/>
      <c r="L262" s="39"/>
      <c r="M262" s="109"/>
      <c r="N262" s="43"/>
      <c r="O262" s="38"/>
      <c r="P262" s="122"/>
      <c r="Q262" s="108"/>
      <c r="R262" s="42"/>
      <c r="S262" s="63"/>
    </row>
    <row r="263" customFormat="false" ht="17.35" hidden="false" customHeight="false" outlineLevel="0" collapsed="false">
      <c r="A263" s="38"/>
      <c r="B263" s="38"/>
      <c r="C263" s="40"/>
      <c r="D263" s="38"/>
      <c r="E263" s="38"/>
      <c r="F263" s="38"/>
      <c r="G263" s="38"/>
      <c r="H263" s="38"/>
      <c r="I263" s="38"/>
      <c r="J263" s="40"/>
      <c r="K263" s="123"/>
      <c r="L263" s="124"/>
      <c r="M263" s="125"/>
      <c r="N263" s="125"/>
      <c r="O263" s="126"/>
      <c r="P263" s="126"/>
      <c r="Q263" s="123"/>
      <c r="R263" s="42"/>
      <c r="S263" s="63"/>
    </row>
    <row r="264" customFormat="false" ht="17.35" hidden="false" customHeight="false" outlineLevel="0" collapsed="false">
      <c r="A264" s="127" t="s">
        <v>240</v>
      </c>
      <c r="B264" s="19" t="s">
        <v>241</v>
      </c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82"/>
      <c r="T264" s="21" t="str">
        <f aca="false">B264</f>
        <v>Cartier Zamca</v>
      </c>
    </row>
    <row r="265" customFormat="false" ht="17.35" hidden="false" customHeight="false" outlineLevel="0" collapsed="false">
      <c r="A265" s="127"/>
      <c r="B265" s="19" t="s">
        <v>28</v>
      </c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82"/>
      <c r="T265" s="21"/>
    </row>
    <row r="266" customFormat="false" ht="17.35" hidden="false" customHeight="false" outlineLevel="0" collapsed="false">
      <c r="A266" s="22" t="n">
        <v>1</v>
      </c>
      <c r="B266" s="22" t="s">
        <v>242</v>
      </c>
      <c r="C266" s="31" t="s">
        <v>37</v>
      </c>
      <c r="D266" s="31" t="s">
        <v>31</v>
      </c>
      <c r="E266" s="118" t="n">
        <v>430</v>
      </c>
      <c r="F266" s="50" t="n">
        <v>7</v>
      </c>
      <c r="G266" s="27" t="n">
        <v>1290</v>
      </c>
      <c r="H266" s="27" t="n">
        <f aca="false">E266</f>
        <v>430</v>
      </c>
      <c r="I266" s="27" t="n">
        <v>1290</v>
      </c>
      <c r="J266" s="25" t="n">
        <v>1720</v>
      </c>
      <c r="K266" s="28" t="s">
        <v>32</v>
      </c>
      <c r="L266" s="22" t="n">
        <v>430</v>
      </c>
      <c r="M266" s="26" t="n">
        <v>1</v>
      </c>
      <c r="N266" s="26" t="n">
        <v>1</v>
      </c>
      <c r="O266" s="25" t="n">
        <f aca="false">L266*(M266+N266)</f>
        <v>860</v>
      </c>
      <c r="P266" s="25" t="n">
        <f aca="false">L266*(M266+N266)</f>
        <v>860</v>
      </c>
      <c r="Q266" s="28" t="s">
        <v>32</v>
      </c>
      <c r="R266" s="29" t="n">
        <v>860</v>
      </c>
      <c r="S266" s="128"/>
      <c r="T266" s="1" t="str">
        <f aca="false">B266</f>
        <v>Str. Grigore Ureche</v>
      </c>
      <c r="U266" s="1" t="n">
        <f aca="false">A266</f>
        <v>1</v>
      </c>
    </row>
    <row r="267" customFormat="false" ht="17.35" hidden="false" customHeight="false" outlineLevel="0" collapsed="false">
      <c r="A267" s="22" t="n">
        <v>2</v>
      </c>
      <c r="B267" s="22" t="s">
        <v>243</v>
      </c>
      <c r="C267" s="31" t="s">
        <v>37</v>
      </c>
      <c r="D267" s="31" t="s">
        <v>31</v>
      </c>
      <c r="E267" s="118" t="n">
        <v>420</v>
      </c>
      <c r="F267" s="50" t="n">
        <v>10</v>
      </c>
      <c r="G267" s="27" t="n">
        <v>2100</v>
      </c>
      <c r="H267" s="27" t="n">
        <f aca="false">E267</f>
        <v>420</v>
      </c>
      <c r="I267" s="27" t="n">
        <v>2100</v>
      </c>
      <c r="J267" s="25" t="n">
        <v>1680</v>
      </c>
      <c r="K267" s="28" t="s">
        <v>32</v>
      </c>
      <c r="L267" s="22" t="n">
        <v>420</v>
      </c>
      <c r="M267" s="26" t="n">
        <v>1</v>
      </c>
      <c r="N267" s="26" t="n">
        <v>1</v>
      </c>
      <c r="O267" s="25" t="n">
        <f aca="false">L267*(M267+N267)</f>
        <v>840</v>
      </c>
      <c r="P267" s="25" t="n">
        <f aca="false">L267*(M267+N267)</f>
        <v>840</v>
      </c>
      <c r="Q267" s="28" t="s">
        <v>32</v>
      </c>
      <c r="R267" s="29" t="n">
        <v>840</v>
      </c>
      <c r="S267" s="128"/>
      <c r="T267" s="1" t="str">
        <f aca="false">B267</f>
        <v>Str. Ilie Ilaşcu</v>
      </c>
      <c r="U267" s="1" t="n">
        <f aca="false">A267</f>
        <v>2</v>
      </c>
    </row>
    <row r="268" customFormat="false" ht="17.35" hidden="false" customHeight="false" outlineLevel="0" collapsed="false">
      <c r="A268" s="22" t="n">
        <v>3</v>
      </c>
      <c r="B268" s="22" t="s">
        <v>244</v>
      </c>
      <c r="C268" s="31" t="s">
        <v>37</v>
      </c>
      <c r="D268" s="31" t="s">
        <v>31</v>
      </c>
      <c r="E268" s="118" t="n">
        <v>1195</v>
      </c>
      <c r="F268" s="50" t="n">
        <v>8</v>
      </c>
      <c r="G268" s="27" t="n">
        <v>7170</v>
      </c>
      <c r="H268" s="27" t="n">
        <f aca="false">E268</f>
        <v>1195</v>
      </c>
      <c r="I268" s="27" t="n">
        <v>7170</v>
      </c>
      <c r="J268" s="25" t="n">
        <v>4780</v>
      </c>
      <c r="K268" s="28" t="s">
        <v>32</v>
      </c>
      <c r="L268" s="22" t="n">
        <v>1195</v>
      </c>
      <c r="M268" s="26" t="n">
        <v>1.5</v>
      </c>
      <c r="N268" s="26" t="n">
        <v>1.5</v>
      </c>
      <c r="O268" s="25" t="n">
        <f aca="false">L268*(M268+N268)</f>
        <v>3585</v>
      </c>
      <c r="P268" s="25" t="n">
        <f aca="false">L268*(M268+N268)</f>
        <v>3585</v>
      </c>
      <c r="Q268" s="28" t="s">
        <v>32</v>
      </c>
      <c r="R268" s="29" t="n">
        <v>3585</v>
      </c>
      <c r="S268" s="128"/>
      <c r="T268" s="1" t="str">
        <f aca="false">B268</f>
        <v>Str. Mărăşeşti</v>
      </c>
      <c r="U268" s="1" t="n">
        <f aca="false">A268</f>
        <v>3</v>
      </c>
    </row>
    <row r="269" customFormat="false" ht="17.35" hidden="false" customHeight="false" outlineLevel="0" collapsed="false">
      <c r="A269" s="22" t="n">
        <v>4</v>
      </c>
      <c r="B269" s="22" t="s">
        <v>245</v>
      </c>
      <c r="C269" s="31" t="s">
        <v>37</v>
      </c>
      <c r="D269" s="31" t="s">
        <v>31</v>
      </c>
      <c r="E269" s="118" t="n">
        <v>360</v>
      </c>
      <c r="F269" s="50" t="n">
        <v>7</v>
      </c>
      <c r="G269" s="27" t="n">
        <v>1080</v>
      </c>
      <c r="H269" s="27" t="n">
        <f aca="false">E269</f>
        <v>360</v>
      </c>
      <c r="I269" s="27" t="n">
        <v>1080</v>
      </c>
      <c r="J269" s="25" t="n">
        <v>1440</v>
      </c>
      <c r="K269" s="28" t="s">
        <v>32</v>
      </c>
      <c r="L269" s="22" t="n">
        <v>360</v>
      </c>
      <c r="M269" s="26" t="n">
        <v>1.1</v>
      </c>
      <c r="N269" s="26" t="n">
        <v>1.1</v>
      </c>
      <c r="O269" s="25" t="n">
        <f aca="false">L269*(M269+N269)</f>
        <v>792</v>
      </c>
      <c r="P269" s="25" t="n">
        <f aca="false">L269*(M269+N269)</f>
        <v>792</v>
      </c>
      <c r="Q269" s="28" t="s">
        <v>32</v>
      </c>
      <c r="R269" s="29" t="n">
        <v>792</v>
      </c>
      <c r="S269" s="128"/>
      <c r="T269" s="1" t="str">
        <f aca="false">B269</f>
        <v>Str. M. Kogălniceanu</v>
      </c>
      <c r="U269" s="1" t="n">
        <f aca="false">A269</f>
        <v>4</v>
      </c>
    </row>
    <row r="270" customFormat="false" ht="17.35" hidden="false" customHeight="false" outlineLevel="0" collapsed="false">
      <c r="A270" s="22" t="n">
        <v>5</v>
      </c>
      <c r="B270" s="22" t="s">
        <v>246</v>
      </c>
      <c r="C270" s="31" t="s">
        <v>37</v>
      </c>
      <c r="D270" s="31" t="s">
        <v>31</v>
      </c>
      <c r="E270" s="118" t="n">
        <v>1172</v>
      </c>
      <c r="F270" s="50" t="n">
        <v>6</v>
      </c>
      <c r="G270" s="27" t="n">
        <v>5860</v>
      </c>
      <c r="H270" s="27" t="n">
        <f aca="false">E270</f>
        <v>1172</v>
      </c>
      <c r="I270" s="27" t="n">
        <v>5860</v>
      </c>
      <c r="J270" s="25" t="n">
        <v>4688</v>
      </c>
      <c r="K270" s="28" t="s">
        <v>32</v>
      </c>
      <c r="L270" s="22" t="n">
        <v>0</v>
      </c>
      <c r="M270" s="26" t="n">
        <v>0</v>
      </c>
      <c r="N270" s="26" t="n">
        <v>0</v>
      </c>
      <c r="O270" s="25" t="n">
        <f aca="false">L270*(M270+N270)</f>
        <v>0</v>
      </c>
      <c r="P270" s="25" t="n">
        <f aca="false">L270*(M270+N270)</f>
        <v>0</v>
      </c>
      <c r="Q270" s="28" t="s">
        <v>32</v>
      </c>
      <c r="R270" s="29" t="n">
        <v>0</v>
      </c>
      <c r="S270" s="128"/>
      <c r="T270" s="1" t="str">
        <f aca="false">B270</f>
        <v>Str. Mihail Sadoveanu</v>
      </c>
      <c r="U270" s="1" t="n">
        <f aca="false">A270</f>
        <v>5</v>
      </c>
    </row>
    <row r="271" customFormat="false" ht="17.35" hidden="false" customHeight="false" outlineLevel="0" collapsed="false">
      <c r="A271" s="22" t="n">
        <v>6</v>
      </c>
      <c r="B271" s="22" t="s">
        <v>247</v>
      </c>
      <c r="C271" s="31" t="s">
        <v>37</v>
      </c>
      <c r="D271" s="31" t="s">
        <v>31</v>
      </c>
      <c r="E271" s="118" t="n">
        <v>574</v>
      </c>
      <c r="F271" s="50" t="n">
        <v>6</v>
      </c>
      <c r="G271" s="27" t="n">
        <v>2870</v>
      </c>
      <c r="H271" s="27" t="n">
        <f aca="false">E271</f>
        <v>574</v>
      </c>
      <c r="I271" s="27" t="n">
        <v>2870</v>
      </c>
      <c r="J271" s="25" t="n">
        <v>2296</v>
      </c>
      <c r="K271" s="28" t="s">
        <v>32</v>
      </c>
      <c r="L271" s="22" t="n">
        <v>574</v>
      </c>
      <c r="M271" s="26" t="n">
        <v>0.8</v>
      </c>
      <c r="N271" s="26" t="n">
        <v>0.8</v>
      </c>
      <c r="O271" s="25" t="n">
        <f aca="false">L271*(M271+N271)</f>
        <v>918.4</v>
      </c>
      <c r="P271" s="25" t="n">
        <f aca="false">L271*(M271+N271)</f>
        <v>918.4</v>
      </c>
      <c r="Q271" s="28" t="s">
        <v>32</v>
      </c>
      <c r="R271" s="29" t="n">
        <v>918.4</v>
      </c>
      <c r="S271" s="128"/>
      <c r="T271" s="1" t="str">
        <f aca="false">B271</f>
        <v>Str. Narciselor 1</v>
      </c>
      <c r="U271" s="1" t="n">
        <f aca="false">A271</f>
        <v>6</v>
      </c>
    </row>
    <row r="272" customFormat="false" ht="33.15" hidden="false" customHeight="false" outlineLevel="0" collapsed="false">
      <c r="A272" s="22" t="n">
        <v>7</v>
      </c>
      <c r="B272" s="33" t="s">
        <v>248</v>
      </c>
      <c r="C272" s="31" t="s">
        <v>37</v>
      </c>
      <c r="D272" s="31" t="s">
        <v>31</v>
      </c>
      <c r="E272" s="118" t="n">
        <v>250</v>
      </c>
      <c r="F272" s="50" t="n">
        <v>6</v>
      </c>
      <c r="G272" s="27" t="n">
        <v>1250</v>
      </c>
      <c r="H272" s="27" t="n">
        <f aca="false">E272</f>
        <v>250</v>
      </c>
      <c r="I272" s="27" t="n">
        <v>1250</v>
      </c>
      <c r="J272" s="25" t="n">
        <v>1000</v>
      </c>
      <c r="K272" s="28" t="s">
        <v>32</v>
      </c>
      <c r="L272" s="22" t="n">
        <v>0</v>
      </c>
      <c r="M272" s="26" t="n">
        <v>0</v>
      </c>
      <c r="N272" s="26" t="n">
        <v>0</v>
      </c>
      <c r="O272" s="25" t="n">
        <v>0</v>
      </c>
      <c r="P272" s="25" t="n">
        <f aca="false">L272*(M272+N272)</f>
        <v>0</v>
      </c>
      <c r="Q272" s="28" t="s">
        <v>32</v>
      </c>
      <c r="R272" s="29" t="n">
        <v>0</v>
      </c>
      <c r="S272" s="128"/>
      <c r="T272" s="1" t="str">
        <f aca="false">B272</f>
        <v>Str. Narciselor 2 (spre liceul Filadelfia)</v>
      </c>
      <c r="U272" s="1" t="n">
        <f aca="false">A272</f>
        <v>7</v>
      </c>
    </row>
    <row r="273" customFormat="false" ht="17.35" hidden="false" customHeight="false" outlineLevel="0" collapsed="false">
      <c r="A273" s="22" t="n">
        <v>8</v>
      </c>
      <c r="B273" s="22" t="s">
        <v>249</v>
      </c>
      <c r="C273" s="31" t="s">
        <v>37</v>
      </c>
      <c r="D273" s="31" t="s">
        <v>31</v>
      </c>
      <c r="E273" s="118" t="n">
        <v>1050</v>
      </c>
      <c r="F273" s="50" t="n">
        <v>7</v>
      </c>
      <c r="G273" s="27" t="n">
        <v>6300</v>
      </c>
      <c r="H273" s="27" t="n">
        <f aca="false">E273</f>
        <v>1050</v>
      </c>
      <c r="I273" s="27" t="n">
        <v>6300</v>
      </c>
      <c r="J273" s="25" t="n">
        <v>4200</v>
      </c>
      <c r="K273" s="28" t="s">
        <v>32</v>
      </c>
      <c r="L273" s="22" t="n">
        <v>1050</v>
      </c>
      <c r="M273" s="26" t="n">
        <v>0.8</v>
      </c>
      <c r="N273" s="26" t="n">
        <v>0.8</v>
      </c>
      <c r="O273" s="25" t="n">
        <f aca="false">L273*(M273+N273)</f>
        <v>1680</v>
      </c>
      <c r="P273" s="25" t="n">
        <f aca="false">L273*(M273+N273)</f>
        <v>1680</v>
      </c>
      <c r="Q273" s="28" t="s">
        <v>32</v>
      </c>
      <c r="R273" s="29" t="n">
        <v>1680</v>
      </c>
      <c r="S273" s="128"/>
      <c r="T273" s="1" t="str">
        <f aca="false">B273</f>
        <v>Str. Şeptilici</v>
      </c>
      <c r="U273" s="1" t="n">
        <f aca="false">A273</f>
        <v>8</v>
      </c>
    </row>
    <row r="274" customFormat="false" ht="17.35" hidden="false" customHeight="false" outlineLevel="0" collapsed="false">
      <c r="A274" s="22" t="n">
        <v>9</v>
      </c>
      <c r="B274" s="22" t="s">
        <v>250</v>
      </c>
      <c r="C274" s="31" t="s">
        <v>37</v>
      </c>
      <c r="D274" s="31" t="s">
        <v>31</v>
      </c>
      <c r="E274" s="118" t="n">
        <v>400</v>
      </c>
      <c r="F274" s="50" t="n">
        <v>4</v>
      </c>
      <c r="G274" s="27" t="n">
        <v>1000</v>
      </c>
      <c r="H274" s="27" t="n">
        <f aca="false">E274</f>
        <v>400</v>
      </c>
      <c r="I274" s="27" t="n">
        <v>1000</v>
      </c>
      <c r="J274" s="25" t="n">
        <v>1600</v>
      </c>
      <c r="K274" s="28" t="s">
        <v>32</v>
      </c>
      <c r="L274" s="22" t="n">
        <v>210</v>
      </c>
      <c r="M274" s="26" t="n">
        <v>0.8</v>
      </c>
      <c r="N274" s="26" t="n">
        <v>0.8</v>
      </c>
      <c r="O274" s="25" t="n">
        <f aca="false">L274*(M274+N274)</f>
        <v>336</v>
      </c>
      <c r="P274" s="25" t="n">
        <f aca="false">L274*(M274+N274)</f>
        <v>336</v>
      </c>
      <c r="Q274" s="28" t="s">
        <v>32</v>
      </c>
      <c r="R274" s="29" t="n">
        <v>336</v>
      </c>
      <c r="S274" s="128"/>
      <c r="T274" s="1" t="str">
        <f aca="false">B274</f>
        <v>Str. Vişinilor</v>
      </c>
      <c r="U274" s="1" t="n">
        <f aca="false">A274</f>
        <v>9</v>
      </c>
    </row>
    <row r="275" customFormat="false" ht="17.35" hidden="false" customHeight="false" outlineLevel="0" collapsed="false">
      <c r="A275" s="22" t="n">
        <v>10</v>
      </c>
      <c r="B275" s="22" t="s">
        <v>251</v>
      </c>
      <c r="C275" s="31" t="s">
        <v>37</v>
      </c>
      <c r="D275" s="31" t="s">
        <v>31</v>
      </c>
      <c r="E275" s="118" t="n">
        <v>1140</v>
      </c>
      <c r="F275" s="50" t="n">
        <v>7</v>
      </c>
      <c r="G275" s="27" t="n">
        <v>5700</v>
      </c>
      <c r="H275" s="27" t="n">
        <f aca="false">E275</f>
        <v>1140</v>
      </c>
      <c r="I275" s="27" t="n">
        <v>5700</v>
      </c>
      <c r="J275" s="25" t="n">
        <v>4560</v>
      </c>
      <c r="K275" s="28" t="s">
        <v>32</v>
      </c>
      <c r="L275" s="22" t="n">
        <v>1140</v>
      </c>
      <c r="M275" s="26" t="n">
        <v>1.23</v>
      </c>
      <c r="N275" s="26" t="n">
        <v>1.23</v>
      </c>
      <c r="O275" s="25" t="n">
        <f aca="false">L275*(M275+N275)</f>
        <v>2804.4</v>
      </c>
      <c r="P275" s="25" t="n">
        <f aca="false">L275*(M275+N275)</f>
        <v>2804.4</v>
      </c>
      <c r="Q275" s="28" t="s">
        <v>32</v>
      </c>
      <c r="R275" s="29" t="n">
        <v>2804.4</v>
      </c>
      <c r="S275" s="128"/>
      <c r="T275" s="1" t="str">
        <f aca="false">B275</f>
        <v>Str. Zamcei</v>
      </c>
      <c r="U275" s="1" t="n">
        <f aca="false">A275</f>
        <v>10</v>
      </c>
    </row>
    <row r="276" customFormat="false" ht="17.35" hidden="false" customHeight="false" outlineLevel="0" collapsed="false">
      <c r="A276" s="22"/>
      <c r="B276" s="34" t="s">
        <v>48</v>
      </c>
      <c r="C276" s="31"/>
      <c r="D276" s="31"/>
      <c r="E276" s="118"/>
      <c r="F276" s="50"/>
      <c r="G276" s="35" t="n">
        <f aca="false">SUM(G266:G275)</f>
        <v>34620</v>
      </c>
      <c r="H276" s="27"/>
      <c r="I276" s="35" t="n">
        <f aca="false">SUM(I266:I275)</f>
        <v>34620</v>
      </c>
      <c r="J276" s="37" t="n">
        <f aca="false">SUM(J266:J275)</f>
        <v>27964</v>
      </c>
      <c r="K276" s="28"/>
      <c r="L276" s="22"/>
      <c r="M276" s="26"/>
      <c r="N276" s="26"/>
      <c r="O276" s="37" t="n">
        <f aca="false">SUM(O266:O275)</f>
        <v>11815.8</v>
      </c>
      <c r="P276" s="37" t="n">
        <f aca="false">SUM(P266:P275)</f>
        <v>11815.8</v>
      </c>
      <c r="Q276" s="28" t="s">
        <v>32</v>
      </c>
      <c r="R276" s="37" t="n">
        <f aca="false">SUM(R266:R275)</f>
        <v>11815.8</v>
      </c>
      <c r="S276" s="51"/>
    </row>
    <row r="277" customFormat="false" ht="17.35" hidden="false" customHeight="false" outlineLevel="0" collapsed="false">
      <c r="A277" s="38"/>
      <c r="B277" s="39"/>
      <c r="C277" s="40"/>
      <c r="D277" s="40"/>
      <c r="E277" s="113"/>
      <c r="F277" s="129"/>
      <c r="G277" s="44"/>
      <c r="H277" s="45"/>
      <c r="I277" s="44"/>
      <c r="J277" s="48"/>
      <c r="K277" s="46"/>
      <c r="L277" s="38"/>
      <c r="M277" s="43"/>
      <c r="N277" s="43"/>
      <c r="O277" s="48"/>
      <c r="P277" s="48"/>
      <c r="Q277" s="46"/>
      <c r="R277" s="48"/>
      <c r="S277" s="115"/>
    </row>
    <row r="278" customFormat="false" ht="17.35" hidden="false" customHeight="false" outlineLevel="0" collapsed="false">
      <c r="A278" s="22"/>
      <c r="B278" s="19" t="s">
        <v>49</v>
      </c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51"/>
    </row>
    <row r="279" customFormat="false" ht="17.35" hidden="false" customHeight="false" outlineLevel="0" collapsed="false">
      <c r="A279" s="22" t="n">
        <v>11</v>
      </c>
      <c r="B279" s="22" t="s">
        <v>252</v>
      </c>
      <c r="C279" s="31" t="s">
        <v>51</v>
      </c>
      <c r="D279" s="31" t="s">
        <v>31</v>
      </c>
      <c r="E279" s="118" t="n">
        <v>357</v>
      </c>
      <c r="F279" s="50" t="n">
        <v>6</v>
      </c>
      <c r="G279" s="27" t="n">
        <v>893</v>
      </c>
      <c r="H279" s="27" t="n">
        <f aca="false">E279</f>
        <v>357</v>
      </c>
      <c r="I279" s="27" t="n">
        <v>893</v>
      </c>
      <c r="J279" s="25" t="n">
        <v>1428</v>
      </c>
      <c r="K279" s="28" t="s">
        <v>32</v>
      </c>
      <c r="L279" s="22" t="n">
        <v>0</v>
      </c>
      <c r="M279" s="26" t="n">
        <v>0</v>
      </c>
      <c r="N279" s="26" t="n">
        <v>0</v>
      </c>
      <c r="O279" s="25" t="n">
        <f aca="false">L279*(M279+N279)</f>
        <v>0</v>
      </c>
      <c r="P279" s="25" t="n">
        <v>0</v>
      </c>
      <c r="Q279" s="28" t="s">
        <v>32</v>
      </c>
      <c r="R279" s="29" t="n">
        <v>0</v>
      </c>
      <c r="S279" s="30"/>
      <c r="T279" s="1" t="str">
        <f aca="false">B279</f>
        <v>Str. Bogdan Vodă</v>
      </c>
      <c r="U279" s="1" t="n">
        <f aca="false">A279</f>
        <v>11</v>
      </c>
    </row>
    <row r="280" customFormat="false" ht="17.35" hidden="false" customHeight="false" outlineLevel="0" collapsed="false">
      <c r="A280" s="22" t="n">
        <v>12</v>
      </c>
      <c r="B280" s="22" t="s">
        <v>253</v>
      </c>
      <c r="C280" s="31" t="s">
        <v>51</v>
      </c>
      <c r="D280" s="31" t="s">
        <v>31</v>
      </c>
      <c r="E280" s="118" t="n">
        <v>308</v>
      </c>
      <c r="F280" s="50" t="n">
        <v>5</v>
      </c>
      <c r="G280" s="27" t="n">
        <v>770</v>
      </c>
      <c r="H280" s="27" t="n">
        <f aca="false">E280</f>
        <v>308</v>
      </c>
      <c r="I280" s="27" t="n">
        <v>770</v>
      </c>
      <c r="J280" s="25" t="n">
        <v>1232</v>
      </c>
      <c r="K280" s="28" t="s">
        <v>32</v>
      </c>
      <c r="L280" s="22" t="n">
        <v>0</v>
      </c>
      <c r="M280" s="26" t="n">
        <v>0</v>
      </c>
      <c r="N280" s="26" t="n">
        <v>0</v>
      </c>
      <c r="O280" s="25" t="n">
        <f aca="false">L280*(M280+N280)</f>
        <v>0</v>
      </c>
      <c r="P280" s="25" t="n">
        <f aca="false">L280*(M280+N280)</f>
        <v>0</v>
      </c>
      <c r="Q280" s="28" t="s">
        <v>32</v>
      </c>
      <c r="R280" s="29" t="n">
        <v>0</v>
      </c>
      <c r="S280" s="30"/>
      <c r="T280" s="1" t="str">
        <f aca="false">B280</f>
        <v>Str. Dionisie Para</v>
      </c>
      <c r="U280" s="1" t="n">
        <f aca="false">A280</f>
        <v>12</v>
      </c>
    </row>
    <row r="281" customFormat="false" ht="17.35" hidden="false" customHeight="false" outlineLevel="0" collapsed="false">
      <c r="A281" s="22" t="n">
        <v>13</v>
      </c>
      <c r="B281" s="22" t="s">
        <v>254</v>
      </c>
      <c r="C281" s="31" t="s">
        <v>51</v>
      </c>
      <c r="D281" s="31" t="s">
        <v>31</v>
      </c>
      <c r="E281" s="118" t="n">
        <v>220</v>
      </c>
      <c r="F281" s="50" t="n">
        <v>5</v>
      </c>
      <c r="G281" s="27" t="n">
        <v>550</v>
      </c>
      <c r="H281" s="27" t="n">
        <f aca="false">E281</f>
        <v>220</v>
      </c>
      <c r="I281" s="27" t="n">
        <v>550</v>
      </c>
      <c r="J281" s="25" t="n">
        <v>880</v>
      </c>
      <c r="K281" s="28" t="s">
        <v>32</v>
      </c>
      <c r="L281" s="22" t="n">
        <v>220</v>
      </c>
      <c r="M281" s="26" t="n">
        <v>0.5</v>
      </c>
      <c r="N281" s="26" t="n">
        <v>0.5</v>
      </c>
      <c r="O281" s="25" t="n">
        <f aca="false">L281*(M281+N281)</f>
        <v>220</v>
      </c>
      <c r="P281" s="25" t="n">
        <f aca="false">L281*(M281+N281)</f>
        <v>220</v>
      </c>
      <c r="Q281" s="28" t="s">
        <v>32</v>
      </c>
      <c r="R281" s="29" t="n">
        <v>220</v>
      </c>
      <c r="S281" s="128"/>
      <c r="T281" s="1" t="str">
        <f aca="false">B281</f>
        <v>Str. D-tru Th.Neculuta</v>
      </c>
      <c r="U281" s="1" t="n">
        <f aca="false">A281</f>
        <v>13</v>
      </c>
    </row>
    <row r="282" customFormat="false" ht="17.35" hidden="false" customHeight="false" outlineLevel="0" collapsed="false">
      <c r="A282" s="22" t="n">
        <v>14</v>
      </c>
      <c r="B282" s="22" t="s">
        <v>255</v>
      </c>
      <c r="C282" s="31" t="s">
        <v>51</v>
      </c>
      <c r="D282" s="31" t="s">
        <v>31</v>
      </c>
      <c r="E282" s="118" t="n">
        <v>172</v>
      </c>
      <c r="F282" s="50" t="n">
        <v>6</v>
      </c>
      <c r="G282" s="27" t="n">
        <v>430</v>
      </c>
      <c r="H282" s="27" t="n">
        <f aca="false">E282</f>
        <v>172</v>
      </c>
      <c r="I282" s="27" t="n">
        <v>430</v>
      </c>
      <c r="J282" s="25" t="n">
        <v>688</v>
      </c>
      <c r="K282" s="28" t="s">
        <v>32</v>
      </c>
      <c r="L282" s="22" t="n">
        <v>172</v>
      </c>
      <c r="M282" s="26" t="n">
        <v>0.8</v>
      </c>
      <c r="N282" s="26" t="n">
        <v>0.8</v>
      </c>
      <c r="O282" s="25" t="n">
        <f aca="false">L282*(M282+N282)</f>
        <v>275.2</v>
      </c>
      <c r="P282" s="25" t="n">
        <f aca="false">L282*(M282+N282)</f>
        <v>275.2</v>
      </c>
      <c r="Q282" s="28" t="s">
        <v>32</v>
      </c>
      <c r="R282" s="29" t="n">
        <v>275.2</v>
      </c>
      <c r="S282" s="128"/>
      <c r="T282" s="1" t="str">
        <f aca="false">B282</f>
        <v>Str. Ion Neculce -I</v>
      </c>
      <c r="U282" s="1" t="n">
        <f aca="false">A282</f>
        <v>14</v>
      </c>
    </row>
    <row r="283" customFormat="false" ht="17.35" hidden="false" customHeight="false" outlineLevel="0" collapsed="false">
      <c r="A283" s="22" t="n">
        <v>15</v>
      </c>
      <c r="B283" s="22" t="s">
        <v>256</v>
      </c>
      <c r="C283" s="31" t="s">
        <v>51</v>
      </c>
      <c r="D283" s="31" t="s">
        <v>31</v>
      </c>
      <c r="E283" s="118" t="n">
        <v>374</v>
      </c>
      <c r="F283" s="50" t="n">
        <v>3.7</v>
      </c>
      <c r="G283" s="27" t="n">
        <v>935</v>
      </c>
      <c r="H283" s="27" t="n">
        <f aca="false">E283</f>
        <v>374</v>
      </c>
      <c r="I283" s="27" t="n">
        <v>935</v>
      </c>
      <c r="J283" s="25" t="n">
        <v>1496</v>
      </c>
      <c r="K283" s="28" t="s">
        <v>32</v>
      </c>
      <c r="L283" s="22" t="n">
        <v>0</v>
      </c>
      <c r="M283" s="26" t="n">
        <v>0</v>
      </c>
      <c r="N283" s="26" t="n">
        <v>0</v>
      </c>
      <c r="O283" s="25" t="n">
        <f aca="false">L283*(M283+N283)</f>
        <v>0</v>
      </c>
      <c r="P283" s="25" t="n">
        <f aca="false">L283*(M283+N283)</f>
        <v>0</v>
      </c>
      <c r="Q283" s="28" t="s">
        <v>32</v>
      </c>
      <c r="R283" s="29" t="n">
        <v>0</v>
      </c>
      <c r="S283" s="128"/>
      <c r="T283" s="1" t="str">
        <f aca="false">B283</f>
        <v>Str. Ion Neculce -II</v>
      </c>
      <c r="U283" s="1" t="n">
        <f aca="false">A283</f>
        <v>15</v>
      </c>
    </row>
    <row r="284" customFormat="false" ht="17.35" hidden="false" customHeight="false" outlineLevel="0" collapsed="false">
      <c r="A284" s="22" t="n">
        <v>16</v>
      </c>
      <c r="B284" s="22" t="s">
        <v>257</v>
      </c>
      <c r="C284" s="31" t="s">
        <v>51</v>
      </c>
      <c r="D284" s="31" t="s">
        <v>31</v>
      </c>
      <c r="E284" s="118" t="n">
        <v>120</v>
      </c>
      <c r="F284" s="50" t="n">
        <v>5</v>
      </c>
      <c r="G284" s="27" t="n">
        <v>300</v>
      </c>
      <c r="H284" s="27" t="n">
        <f aca="false">E284</f>
        <v>120</v>
      </c>
      <c r="I284" s="27" t="n">
        <v>300</v>
      </c>
      <c r="J284" s="25" t="n">
        <v>480</v>
      </c>
      <c r="K284" s="28" t="s">
        <v>32</v>
      </c>
      <c r="L284" s="22" t="n">
        <v>0</v>
      </c>
      <c r="M284" s="26" t="n">
        <v>0</v>
      </c>
      <c r="N284" s="26" t="n">
        <v>0</v>
      </c>
      <c r="O284" s="25" t="n">
        <f aca="false">L284*(M284+N284)</f>
        <v>0</v>
      </c>
      <c r="P284" s="25" t="n">
        <f aca="false">L284*(M284+N284)</f>
        <v>0</v>
      </c>
      <c r="Q284" s="28" t="s">
        <v>32</v>
      </c>
      <c r="R284" s="29" t="n">
        <v>0</v>
      </c>
      <c r="S284" s="128"/>
      <c r="T284" s="1" t="str">
        <f aca="false">B284</f>
        <v>Str. Mircea Ţurcanu</v>
      </c>
      <c r="U284" s="1" t="n">
        <f aca="false">A284</f>
        <v>16</v>
      </c>
    </row>
    <row r="285" customFormat="false" ht="17.35" hidden="false" customHeight="false" outlineLevel="0" collapsed="false">
      <c r="A285" s="22" t="n">
        <v>17</v>
      </c>
      <c r="B285" s="22" t="s">
        <v>258</v>
      </c>
      <c r="C285" s="31" t="s">
        <v>51</v>
      </c>
      <c r="D285" s="31" t="s">
        <v>31</v>
      </c>
      <c r="E285" s="118" t="n">
        <v>160</v>
      </c>
      <c r="F285" s="50" t="n">
        <v>5</v>
      </c>
      <c r="G285" s="27" t="n">
        <v>400</v>
      </c>
      <c r="H285" s="27" t="n">
        <f aca="false">E285</f>
        <v>160</v>
      </c>
      <c r="I285" s="27" t="n">
        <v>400</v>
      </c>
      <c r="J285" s="25" t="n">
        <v>640</v>
      </c>
      <c r="K285" s="28" t="s">
        <v>32</v>
      </c>
      <c r="L285" s="22" t="n">
        <v>0</v>
      </c>
      <c r="M285" s="26" t="n">
        <v>0</v>
      </c>
      <c r="N285" s="26" t="n">
        <v>0</v>
      </c>
      <c r="O285" s="25" t="n">
        <f aca="false">L285*(M285+N285)</f>
        <v>0</v>
      </c>
      <c r="P285" s="25" t="n">
        <f aca="false">L285*(M285+N285)</f>
        <v>0</v>
      </c>
      <c r="Q285" s="28" t="s">
        <v>32</v>
      </c>
      <c r="R285" s="29" t="n">
        <v>0</v>
      </c>
      <c r="S285" s="128"/>
      <c r="T285" s="1" t="str">
        <f aca="false">B285</f>
        <v>Str. Nicolae Costin</v>
      </c>
      <c r="U285" s="1" t="n">
        <f aca="false">A285</f>
        <v>17</v>
      </c>
    </row>
    <row r="286" customFormat="false" ht="17.35" hidden="false" customHeight="false" outlineLevel="0" collapsed="false">
      <c r="A286" s="22" t="n">
        <v>18</v>
      </c>
      <c r="B286" s="22" t="s">
        <v>259</v>
      </c>
      <c r="C286" s="31" t="s">
        <v>51</v>
      </c>
      <c r="D286" s="31" t="s">
        <v>31</v>
      </c>
      <c r="E286" s="118" t="n">
        <v>240</v>
      </c>
      <c r="F286" s="50" t="n">
        <v>6</v>
      </c>
      <c r="G286" s="27" t="n">
        <v>600</v>
      </c>
      <c r="H286" s="27" t="n">
        <f aca="false">E286</f>
        <v>240</v>
      </c>
      <c r="I286" s="27" t="n">
        <v>600</v>
      </c>
      <c r="J286" s="25" t="n">
        <v>960</v>
      </c>
      <c r="K286" s="28" t="s">
        <v>32</v>
      </c>
      <c r="L286" s="22" t="n">
        <v>240</v>
      </c>
      <c r="M286" s="26" t="n">
        <v>1</v>
      </c>
      <c r="N286" s="26" t="n">
        <v>1</v>
      </c>
      <c r="O286" s="25" t="n">
        <f aca="false">L286*(M286+N286)</f>
        <v>480</v>
      </c>
      <c r="P286" s="25" t="n">
        <f aca="false">L286*(M286+N286)</f>
        <v>480</v>
      </c>
      <c r="Q286" s="28" t="s">
        <v>32</v>
      </c>
      <c r="R286" s="29" t="n">
        <v>480</v>
      </c>
      <c r="S286" s="128"/>
      <c r="T286" s="1" t="str">
        <f aca="false">B286</f>
        <v>Str. Octav Băncilă</v>
      </c>
      <c r="U286" s="1" t="n">
        <f aca="false">A286</f>
        <v>18</v>
      </c>
    </row>
    <row r="287" customFormat="false" ht="17.35" hidden="false" customHeight="false" outlineLevel="0" collapsed="false">
      <c r="A287" s="22" t="n">
        <v>19</v>
      </c>
      <c r="B287" s="22" t="s">
        <v>260</v>
      </c>
      <c r="C287" s="31" t="s">
        <v>51</v>
      </c>
      <c r="D287" s="31" t="s">
        <v>31</v>
      </c>
      <c r="E287" s="118" t="n">
        <v>400</v>
      </c>
      <c r="F287" s="50" t="n">
        <v>5</v>
      </c>
      <c r="G287" s="27" t="n">
        <v>1000</v>
      </c>
      <c r="H287" s="27" t="n">
        <f aca="false">E287</f>
        <v>400</v>
      </c>
      <c r="I287" s="27" t="n">
        <v>1000</v>
      </c>
      <c r="J287" s="25" t="n">
        <v>1600</v>
      </c>
      <c r="K287" s="28" t="s">
        <v>32</v>
      </c>
      <c r="L287" s="22" t="n">
        <v>400</v>
      </c>
      <c r="M287" s="26" t="n">
        <v>0.5</v>
      </c>
      <c r="N287" s="26" t="n">
        <v>0.5</v>
      </c>
      <c r="O287" s="25" t="n">
        <f aca="false">L287*(M287+N287)</f>
        <v>400</v>
      </c>
      <c r="P287" s="25" t="n">
        <f aca="false">L287*(M287+N287)</f>
        <v>400</v>
      </c>
      <c r="Q287" s="28" t="s">
        <v>32</v>
      </c>
      <c r="R287" s="29" t="n">
        <v>400</v>
      </c>
      <c r="S287" s="128"/>
      <c r="T287" s="1" t="str">
        <f aca="false">B287</f>
        <v>Str. Stejarului</v>
      </c>
      <c r="U287" s="1" t="n">
        <f aca="false">A287</f>
        <v>19</v>
      </c>
    </row>
    <row r="288" customFormat="false" ht="17.35" hidden="false" customHeight="false" outlineLevel="0" collapsed="false">
      <c r="A288" s="22" t="n">
        <v>20</v>
      </c>
      <c r="B288" s="22" t="s">
        <v>261</v>
      </c>
      <c r="C288" s="31" t="s">
        <v>51</v>
      </c>
      <c r="D288" s="31" t="s">
        <v>160</v>
      </c>
      <c r="E288" s="118" t="n">
        <v>265</v>
      </c>
      <c r="F288" s="50" t="n">
        <v>5</v>
      </c>
      <c r="G288" s="27" t="n">
        <v>663</v>
      </c>
      <c r="H288" s="27" t="n">
        <f aca="false">E288</f>
        <v>265</v>
      </c>
      <c r="I288" s="27" t="n">
        <v>663</v>
      </c>
      <c r="J288" s="25" t="n">
        <v>1060</v>
      </c>
      <c r="K288" s="28" t="s">
        <v>32</v>
      </c>
      <c r="L288" s="22" t="n">
        <v>0</v>
      </c>
      <c r="M288" s="26" t="n">
        <v>0</v>
      </c>
      <c r="N288" s="26" t="n">
        <v>0</v>
      </c>
      <c r="O288" s="25" t="n">
        <f aca="false">L288*(M288+N288)</f>
        <v>0</v>
      </c>
      <c r="P288" s="25" t="n">
        <f aca="false">L288*(M288+N288)</f>
        <v>0</v>
      </c>
      <c r="Q288" s="28" t="s">
        <v>32</v>
      </c>
      <c r="R288" s="29" t="n">
        <v>0</v>
      </c>
      <c r="S288" s="128"/>
      <c r="T288" s="1" t="str">
        <f aca="false">B288</f>
        <v>Str. Nicolae Milescu</v>
      </c>
      <c r="U288" s="1" t="n">
        <f aca="false">A288</f>
        <v>20</v>
      </c>
    </row>
    <row r="289" customFormat="false" ht="17.35" hidden="false" customHeight="false" outlineLevel="0" collapsed="false">
      <c r="A289" s="22"/>
      <c r="B289" s="34" t="s">
        <v>48</v>
      </c>
      <c r="C289" s="31"/>
      <c r="D289" s="31"/>
      <c r="E289" s="118"/>
      <c r="F289" s="50"/>
      <c r="G289" s="35" t="n">
        <f aca="false">SUM(G279:G288)</f>
        <v>6541</v>
      </c>
      <c r="H289" s="27"/>
      <c r="I289" s="35" t="n">
        <f aca="false">SUM(I279:I288)</f>
        <v>6541</v>
      </c>
      <c r="J289" s="37" t="n">
        <f aca="false">SUM(J279:J288)</f>
        <v>10464</v>
      </c>
      <c r="K289" s="28"/>
      <c r="L289" s="22"/>
      <c r="M289" s="26"/>
      <c r="N289" s="26"/>
      <c r="O289" s="37" t="n">
        <f aca="false">SUM(O279:O288)</f>
        <v>1375.2</v>
      </c>
      <c r="P289" s="37" t="n">
        <f aca="false">SUM(P279:P288)</f>
        <v>1375.2</v>
      </c>
      <c r="Q289" s="36"/>
      <c r="R289" s="37" t="n">
        <f aca="false">SUM(R279:R288)</f>
        <v>1375.2</v>
      </c>
      <c r="S289" s="51"/>
    </row>
    <row r="290" customFormat="false" ht="17.35" hidden="false" customHeight="false" outlineLevel="0" collapsed="false">
      <c r="A290" s="38"/>
      <c r="B290" s="39"/>
      <c r="C290" s="40"/>
      <c r="D290" s="40"/>
      <c r="E290" s="113"/>
      <c r="F290" s="129"/>
      <c r="G290" s="44"/>
      <c r="H290" s="45"/>
      <c r="I290" s="44"/>
      <c r="J290" s="48"/>
      <c r="K290" s="46"/>
      <c r="L290" s="38"/>
      <c r="M290" s="43"/>
      <c r="N290" s="43"/>
      <c r="O290" s="48"/>
      <c r="P290" s="48"/>
      <c r="Q290" s="47"/>
      <c r="R290" s="48"/>
      <c r="S290" s="115"/>
    </row>
    <row r="291" customFormat="false" ht="17.35" hidden="false" customHeight="false" outlineLevel="0" collapsed="false">
      <c r="A291" s="22"/>
      <c r="B291" s="19" t="s">
        <v>57</v>
      </c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51"/>
    </row>
    <row r="292" customFormat="false" ht="33.15" hidden="false" customHeight="false" outlineLevel="0" collapsed="false">
      <c r="A292" s="22" t="n">
        <v>21</v>
      </c>
      <c r="B292" s="33" t="s">
        <v>262</v>
      </c>
      <c r="C292" s="31" t="s">
        <v>59</v>
      </c>
      <c r="D292" s="31" t="s">
        <v>31</v>
      </c>
      <c r="E292" s="118" t="n">
        <v>0</v>
      </c>
      <c r="F292" s="50" t="n">
        <v>0</v>
      </c>
      <c r="G292" s="35" t="n">
        <v>2547</v>
      </c>
      <c r="H292" s="27"/>
      <c r="I292" s="35" t="n">
        <v>2547</v>
      </c>
      <c r="J292" s="37" t="n">
        <v>2547</v>
      </c>
      <c r="K292" s="28" t="s">
        <v>32</v>
      </c>
      <c r="L292" s="22"/>
      <c r="M292" s="26" t="n">
        <v>0</v>
      </c>
      <c r="N292" s="26" t="n">
        <v>0</v>
      </c>
      <c r="O292" s="37" t="n">
        <v>0</v>
      </c>
      <c r="P292" s="37" t="n">
        <v>0</v>
      </c>
      <c r="Q292" s="36" t="s">
        <v>61</v>
      </c>
      <c r="R292" s="25" t="n">
        <v>0</v>
      </c>
      <c r="S292" s="82"/>
    </row>
    <row r="293" customFormat="false" ht="17.35" hidden="false" customHeight="false" outlineLevel="0" collapsed="false">
      <c r="A293" s="38"/>
      <c r="B293" s="130"/>
      <c r="C293" s="40"/>
      <c r="D293" s="40"/>
      <c r="E293" s="113"/>
      <c r="F293" s="129"/>
      <c r="G293" s="44"/>
      <c r="H293" s="45"/>
      <c r="I293" s="44"/>
      <c r="J293" s="48"/>
      <c r="K293" s="46"/>
      <c r="L293" s="38"/>
      <c r="M293" s="43"/>
      <c r="N293" s="43"/>
      <c r="O293" s="48"/>
      <c r="P293" s="48"/>
      <c r="Q293" s="47"/>
      <c r="R293" s="42"/>
      <c r="S293" s="63"/>
    </row>
    <row r="294" customFormat="false" ht="17.35" hidden="false" customHeight="false" outlineLevel="0" collapsed="false">
      <c r="A294" s="22"/>
      <c r="B294" s="19" t="s">
        <v>209</v>
      </c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82"/>
      <c r="T294" s="21" t="str">
        <f aca="false">B294</f>
        <v>Străzi balastate</v>
      </c>
      <c r="U294" s="1" t="n">
        <f aca="false">A294</f>
        <v>0</v>
      </c>
    </row>
    <row r="295" customFormat="false" ht="17.35" hidden="false" customHeight="false" outlineLevel="0" collapsed="false">
      <c r="A295" s="22" t="n">
        <v>1</v>
      </c>
      <c r="B295" s="22" t="s">
        <v>263</v>
      </c>
      <c r="C295" s="31" t="s">
        <v>51</v>
      </c>
      <c r="D295" s="31" t="s">
        <v>211</v>
      </c>
      <c r="E295" s="118" t="n">
        <v>150</v>
      </c>
      <c r="F295" s="50" t="n">
        <v>5</v>
      </c>
      <c r="G295" s="27" t="n">
        <v>450</v>
      </c>
      <c r="H295" s="27" t="n">
        <f aca="false">E295</f>
        <v>150</v>
      </c>
      <c r="I295" s="27" t="n">
        <v>450</v>
      </c>
      <c r="J295" s="25" t="n">
        <v>0</v>
      </c>
      <c r="K295" s="28" t="s">
        <v>61</v>
      </c>
      <c r="L295" s="22" t="n">
        <v>0</v>
      </c>
      <c r="M295" s="26" t="n">
        <v>0</v>
      </c>
      <c r="N295" s="26" t="n">
        <v>0</v>
      </c>
      <c r="O295" s="25" t="n">
        <f aca="false">L295*(M295+N295)</f>
        <v>0</v>
      </c>
      <c r="P295" s="25" t="n">
        <f aca="false">L295*(M295+N295)</f>
        <v>0</v>
      </c>
      <c r="Q295" s="28" t="s">
        <v>61</v>
      </c>
      <c r="R295" s="25" t="n">
        <v>0</v>
      </c>
      <c r="S295" s="82"/>
      <c r="T295" s="1" t="str">
        <f aca="false">B295</f>
        <v>Str. Ion Păun Pincio</v>
      </c>
      <c r="U295" s="1" t="n">
        <f aca="false">A295</f>
        <v>1</v>
      </c>
    </row>
    <row r="296" customFormat="false" ht="17.35" hidden="false" customHeight="false" outlineLevel="0" collapsed="false">
      <c r="A296" s="22" t="n">
        <v>2</v>
      </c>
      <c r="B296" s="22" t="s">
        <v>264</v>
      </c>
      <c r="C296" s="31" t="s">
        <v>51</v>
      </c>
      <c r="D296" s="31" t="s">
        <v>211</v>
      </c>
      <c r="E296" s="118" t="n">
        <v>625</v>
      </c>
      <c r="F296" s="50" t="n">
        <v>4.5</v>
      </c>
      <c r="G296" s="27" t="n">
        <v>1875</v>
      </c>
      <c r="H296" s="27" t="n">
        <f aca="false">E296</f>
        <v>625</v>
      </c>
      <c r="I296" s="27" t="n">
        <v>1875</v>
      </c>
      <c r="J296" s="25" t="n">
        <v>0</v>
      </c>
      <c r="K296" s="28" t="s">
        <v>61</v>
      </c>
      <c r="L296" s="22" t="n">
        <v>0</v>
      </c>
      <c r="M296" s="26" t="n">
        <v>0</v>
      </c>
      <c r="N296" s="26" t="n">
        <v>0</v>
      </c>
      <c r="O296" s="25" t="n">
        <f aca="false">L296*(M296+N296)</f>
        <v>0</v>
      </c>
      <c r="P296" s="25" t="n">
        <f aca="false">L296*(M296+N296)</f>
        <v>0</v>
      </c>
      <c r="Q296" s="28" t="s">
        <v>61</v>
      </c>
      <c r="R296" s="25" t="n">
        <v>0</v>
      </c>
      <c r="S296" s="82"/>
      <c r="T296" s="1" t="str">
        <f aca="false">B296</f>
        <v>Str. Lascăr Luţia</v>
      </c>
      <c r="U296" s="1" t="n">
        <f aca="false">A296</f>
        <v>2</v>
      </c>
    </row>
    <row r="297" customFormat="false" ht="17.35" hidden="false" customHeight="false" outlineLevel="0" collapsed="false">
      <c r="A297" s="22" t="n">
        <v>3</v>
      </c>
      <c r="B297" s="22" t="s">
        <v>265</v>
      </c>
      <c r="C297" s="31" t="s">
        <v>51</v>
      </c>
      <c r="D297" s="31" t="s">
        <v>211</v>
      </c>
      <c r="E297" s="118" t="n">
        <v>260</v>
      </c>
      <c r="F297" s="50" t="n">
        <v>5</v>
      </c>
      <c r="G297" s="27" t="n">
        <v>780</v>
      </c>
      <c r="H297" s="27" t="n">
        <f aca="false">E297</f>
        <v>260</v>
      </c>
      <c r="I297" s="27" t="n">
        <v>780</v>
      </c>
      <c r="J297" s="25" t="n">
        <v>0</v>
      </c>
      <c r="K297" s="28" t="s">
        <v>61</v>
      </c>
      <c r="L297" s="22" t="n">
        <v>0</v>
      </c>
      <c r="M297" s="26" t="n">
        <v>0</v>
      </c>
      <c r="N297" s="26" t="n">
        <v>0</v>
      </c>
      <c r="O297" s="25" t="n">
        <f aca="false">L297*(M297+N297)</f>
        <v>0</v>
      </c>
      <c r="P297" s="25" t="n">
        <f aca="false">L297*(M297+N297)</f>
        <v>0</v>
      </c>
      <c r="Q297" s="28" t="s">
        <v>61</v>
      </c>
      <c r="R297" s="25" t="n">
        <v>0</v>
      </c>
      <c r="S297" s="82"/>
      <c r="T297" s="1" t="str">
        <f aca="false">B297</f>
        <v>Str. Petuniilor</v>
      </c>
      <c r="U297" s="1" t="n">
        <f aca="false">A297</f>
        <v>3</v>
      </c>
    </row>
    <row r="298" customFormat="false" ht="17.35" hidden="false" customHeight="false" outlineLevel="0" collapsed="false">
      <c r="A298" s="22" t="n">
        <v>4</v>
      </c>
      <c r="B298" s="22" t="s">
        <v>266</v>
      </c>
      <c r="C298" s="31" t="s">
        <v>51</v>
      </c>
      <c r="D298" s="31" t="s">
        <v>211</v>
      </c>
      <c r="E298" s="118" t="n">
        <v>450</v>
      </c>
      <c r="F298" s="50" t="n">
        <v>4.5</v>
      </c>
      <c r="G298" s="27" t="n">
        <v>1350</v>
      </c>
      <c r="H298" s="27" t="n">
        <f aca="false">E298</f>
        <v>450</v>
      </c>
      <c r="I298" s="27" t="n">
        <v>1350</v>
      </c>
      <c r="J298" s="25" t="n">
        <v>0</v>
      </c>
      <c r="K298" s="28" t="s">
        <v>61</v>
      </c>
      <c r="L298" s="22" t="n">
        <v>0</v>
      </c>
      <c r="M298" s="26" t="n">
        <v>0</v>
      </c>
      <c r="N298" s="26" t="n">
        <v>0</v>
      </c>
      <c r="O298" s="25" t="n">
        <f aca="false">L298*(M298+N298)</f>
        <v>0</v>
      </c>
      <c r="P298" s="25" t="n">
        <f aca="false">L298*(M298+N298)</f>
        <v>0</v>
      </c>
      <c r="Q298" s="28" t="s">
        <v>61</v>
      </c>
      <c r="R298" s="25" t="n">
        <v>0</v>
      </c>
      <c r="S298" s="82"/>
      <c r="T298" s="1" t="str">
        <f aca="false">B298</f>
        <v>Str. Platoului</v>
      </c>
      <c r="U298" s="1" t="n">
        <f aca="false">A298</f>
        <v>4</v>
      </c>
    </row>
    <row r="299" customFormat="false" ht="17.35" hidden="false" customHeight="false" outlineLevel="0" collapsed="false">
      <c r="A299" s="22" t="n">
        <v>5</v>
      </c>
      <c r="B299" s="22" t="s">
        <v>267</v>
      </c>
      <c r="C299" s="31" t="s">
        <v>51</v>
      </c>
      <c r="D299" s="31" t="s">
        <v>211</v>
      </c>
      <c r="E299" s="118" t="n">
        <v>175</v>
      </c>
      <c r="F299" s="50" t="n">
        <v>5</v>
      </c>
      <c r="G299" s="27" t="n">
        <v>525</v>
      </c>
      <c r="H299" s="27" t="n">
        <f aca="false">E299</f>
        <v>175</v>
      </c>
      <c r="I299" s="27" t="n">
        <v>525</v>
      </c>
      <c r="J299" s="25" t="n">
        <v>0</v>
      </c>
      <c r="K299" s="28" t="s">
        <v>61</v>
      </c>
      <c r="L299" s="22" t="n">
        <v>0</v>
      </c>
      <c r="M299" s="26" t="n">
        <v>0</v>
      </c>
      <c r="N299" s="26" t="n">
        <v>0</v>
      </c>
      <c r="O299" s="25" t="n">
        <f aca="false">L299*(M299+N299)</f>
        <v>0</v>
      </c>
      <c r="P299" s="25" t="n">
        <f aca="false">L299*(M299+N299)</f>
        <v>0</v>
      </c>
      <c r="Q299" s="28" t="s">
        <v>61</v>
      </c>
      <c r="R299" s="25" t="n">
        <v>0</v>
      </c>
      <c r="S299" s="82"/>
    </row>
    <row r="300" customFormat="false" ht="17.35" hidden="false" customHeight="false" outlineLevel="0" collapsed="false">
      <c r="A300" s="22"/>
      <c r="B300" s="34" t="s">
        <v>48</v>
      </c>
      <c r="C300" s="31"/>
      <c r="D300" s="31"/>
      <c r="E300" s="31"/>
      <c r="F300" s="31"/>
      <c r="G300" s="35" t="n">
        <f aca="false">SUM(G295:G299)</f>
        <v>4980</v>
      </c>
      <c r="H300" s="27"/>
      <c r="I300" s="35" t="n">
        <f aca="false">SUM(I295:I299)</f>
        <v>4980</v>
      </c>
      <c r="J300" s="35" t="n">
        <f aca="false">SUM(J295:J299)</f>
        <v>0</v>
      </c>
      <c r="K300" s="28"/>
      <c r="L300" s="22"/>
      <c r="M300" s="26"/>
      <c r="N300" s="26"/>
      <c r="O300" s="37" t="n">
        <v>0</v>
      </c>
      <c r="P300" s="37" t="n">
        <v>0</v>
      </c>
      <c r="Q300" s="36"/>
      <c r="R300" s="37" t="n">
        <v>0</v>
      </c>
      <c r="S300" s="82"/>
    </row>
    <row r="301" customFormat="false" ht="17.35" hidden="false" customHeight="false" outlineLevel="0" collapsed="false">
      <c r="A301" s="38"/>
      <c r="B301" s="39"/>
      <c r="C301" s="40"/>
      <c r="D301" s="40"/>
      <c r="E301" s="40"/>
      <c r="F301" s="40"/>
      <c r="G301" s="44"/>
      <c r="H301" s="45"/>
      <c r="I301" s="48"/>
      <c r="J301" s="42"/>
      <c r="K301" s="46"/>
      <c r="L301" s="38"/>
      <c r="M301" s="43"/>
      <c r="N301" s="43"/>
      <c r="O301" s="42"/>
      <c r="P301" s="42"/>
      <c r="Q301" s="46"/>
      <c r="R301" s="42"/>
      <c r="S301" s="63"/>
    </row>
    <row r="302" customFormat="false" ht="30" hidden="false" customHeight="true" outlineLevel="0" collapsed="false">
      <c r="A302" s="38"/>
      <c r="B302" s="119" t="s">
        <v>268</v>
      </c>
      <c r="C302" s="119"/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20"/>
      <c r="T302" s="21"/>
      <c r="U302" s="21"/>
    </row>
    <row r="303" customFormat="false" ht="17.35" hidden="false" customHeight="false" outlineLevel="0" collapsed="false">
      <c r="A303" s="38"/>
      <c r="B303" s="53" t="s">
        <v>269</v>
      </c>
      <c r="C303" s="54"/>
      <c r="D303" s="55"/>
      <c r="E303" s="56"/>
      <c r="F303" s="55"/>
      <c r="G303" s="58"/>
      <c r="H303" s="55"/>
      <c r="I303" s="55"/>
      <c r="J303" s="58"/>
      <c r="K303" s="54"/>
      <c r="L303" s="55"/>
      <c r="M303" s="71" t="s">
        <v>4</v>
      </c>
      <c r="N303" s="60"/>
      <c r="O303" s="55"/>
      <c r="P303" s="56"/>
      <c r="Q303" s="62"/>
      <c r="R303" s="42"/>
      <c r="S303" s="63"/>
      <c r="T303" s="64"/>
      <c r="U303" s="63"/>
    </row>
    <row r="304" customFormat="false" ht="17.35" hidden="false" customHeight="false" outlineLevel="0" collapsed="false">
      <c r="A304" s="38"/>
      <c r="B304" s="65" t="s">
        <v>72</v>
      </c>
      <c r="C304" s="59"/>
      <c r="D304" s="66"/>
      <c r="E304" s="103" t="n">
        <f aca="false">E305+E306+E307+E308</f>
        <v>48688</v>
      </c>
      <c r="F304" s="68" t="s">
        <v>73</v>
      </c>
      <c r="G304" s="55"/>
      <c r="H304" s="56"/>
      <c r="I304" s="58"/>
      <c r="J304" s="69"/>
      <c r="K304" s="70" t="s">
        <v>72</v>
      </c>
      <c r="L304" s="66"/>
      <c r="M304" s="71"/>
      <c r="N304" s="61"/>
      <c r="O304" s="55"/>
      <c r="P304" s="103" t="n">
        <f aca="false">P305+P306+P307+P308</f>
        <v>13191</v>
      </c>
      <c r="Q304" s="72" t="s">
        <v>73</v>
      </c>
      <c r="R304" s="42"/>
      <c r="S304" s="63"/>
      <c r="T304" s="64"/>
      <c r="U304" s="63"/>
    </row>
    <row r="305" customFormat="false" ht="17.35" hidden="false" customHeight="false" outlineLevel="0" collapsed="false">
      <c r="A305" s="38"/>
      <c r="B305" s="73" t="s">
        <v>74</v>
      </c>
      <c r="C305" s="59"/>
      <c r="D305" s="66"/>
      <c r="E305" s="104" t="n">
        <f aca="false">G276</f>
        <v>34620</v>
      </c>
      <c r="F305" s="75" t="s">
        <v>73</v>
      </c>
      <c r="G305" s="55"/>
      <c r="H305" s="56"/>
      <c r="I305" s="58"/>
      <c r="J305" s="69"/>
      <c r="K305" s="76" t="s">
        <v>74</v>
      </c>
      <c r="L305" s="66"/>
      <c r="M305" s="71"/>
      <c r="N305" s="61"/>
      <c r="O305" s="55"/>
      <c r="P305" s="104" t="n">
        <f aca="false">O276</f>
        <v>11815.8</v>
      </c>
      <c r="Q305" s="77" t="s">
        <v>73</v>
      </c>
      <c r="R305" s="42"/>
      <c r="S305" s="63"/>
      <c r="T305" s="64"/>
      <c r="U305" s="63"/>
    </row>
    <row r="306" customFormat="false" ht="17.35" hidden="false" customHeight="false" outlineLevel="0" collapsed="false">
      <c r="A306" s="38"/>
      <c r="B306" s="73" t="s">
        <v>75</v>
      </c>
      <c r="C306" s="59"/>
      <c r="D306" s="66"/>
      <c r="E306" s="104" t="n">
        <f aca="false">G289</f>
        <v>6541</v>
      </c>
      <c r="F306" s="75" t="s">
        <v>73</v>
      </c>
      <c r="G306" s="55"/>
      <c r="H306" s="56"/>
      <c r="I306" s="58"/>
      <c r="J306" s="69"/>
      <c r="K306" s="76" t="s">
        <v>75</v>
      </c>
      <c r="L306" s="66"/>
      <c r="M306" s="71"/>
      <c r="N306" s="61"/>
      <c r="O306" s="55"/>
      <c r="P306" s="104" t="n">
        <f aca="false">O289</f>
        <v>1375.2</v>
      </c>
      <c r="Q306" s="77" t="s">
        <v>73</v>
      </c>
      <c r="R306" s="42"/>
      <c r="S306" s="63"/>
      <c r="T306" s="64"/>
      <c r="U306" s="63"/>
    </row>
    <row r="307" customFormat="false" ht="17.35" hidden="false" customHeight="false" outlineLevel="0" collapsed="false">
      <c r="A307" s="38"/>
      <c r="B307" s="73" t="s">
        <v>76</v>
      </c>
      <c r="C307" s="59"/>
      <c r="D307" s="66"/>
      <c r="E307" s="104" t="n">
        <f aca="false">G292</f>
        <v>2547</v>
      </c>
      <c r="F307" s="75" t="s">
        <v>73</v>
      </c>
      <c r="G307" s="55"/>
      <c r="H307" s="56"/>
      <c r="I307" s="58"/>
      <c r="J307" s="69"/>
      <c r="K307" s="76" t="s">
        <v>76</v>
      </c>
      <c r="L307" s="66"/>
      <c r="M307" s="71"/>
      <c r="N307" s="61"/>
      <c r="O307" s="55"/>
      <c r="P307" s="104" t="n">
        <f aca="false">O292</f>
        <v>0</v>
      </c>
      <c r="Q307" s="77" t="s">
        <v>73</v>
      </c>
      <c r="R307" s="42"/>
      <c r="S307" s="63"/>
      <c r="T307" s="64"/>
      <c r="U307" s="63"/>
    </row>
    <row r="308" customFormat="false" ht="17.35" hidden="false" customHeight="false" outlineLevel="0" collapsed="false">
      <c r="A308" s="38"/>
      <c r="B308" s="73" t="s">
        <v>238</v>
      </c>
      <c r="C308" s="59"/>
      <c r="D308" s="66"/>
      <c r="E308" s="104" t="n">
        <f aca="false">G300</f>
        <v>4980</v>
      </c>
      <c r="F308" s="75" t="s">
        <v>73</v>
      </c>
      <c r="G308" s="55"/>
      <c r="H308" s="56"/>
      <c r="I308" s="58"/>
      <c r="J308" s="69"/>
      <c r="K308" s="76" t="s">
        <v>238</v>
      </c>
      <c r="L308" s="66"/>
      <c r="M308" s="71"/>
      <c r="N308" s="61"/>
      <c r="O308" s="55"/>
      <c r="P308" s="104" t="n">
        <f aca="false">O300</f>
        <v>0</v>
      </c>
      <c r="Q308" s="77" t="s">
        <v>73</v>
      </c>
      <c r="R308" s="42"/>
      <c r="S308" s="63"/>
      <c r="T308" s="64"/>
      <c r="U308" s="63"/>
    </row>
    <row r="309" customFormat="false" ht="17.35" hidden="false" customHeight="false" outlineLevel="0" collapsed="false">
      <c r="A309" s="38"/>
      <c r="B309" s="65" t="s">
        <v>77</v>
      </c>
      <c r="C309" s="59"/>
      <c r="D309" s="66"/>
      <c r="E309" s="103" t="n">
        <f aca="false">E310+E311+E312+E313</f>
        <v>48688</v>
      </c>
      <c r="F309" s="68" t="s">
        <v>73</v>
      </c>
      <c r="G309" s="55"/>
      <c r="H309" s="56"/>
      <c r="I309" s="58"/>
      <c r="J309" s="69"/>
      <c r="K309" s="70" t="s">
        <v>77</v>
      </c>
      <c r="L309" s="66"/>
      <c r="M309" s="71"/>
      <c r="N309" s="61"/>
      <c r="O309" s="55"/>
      <c r="P309" s="103" t="n">
        <f aca="false">P310+P311+P312+P313</f>
        <v>13191</v>
      </c>
      <c r="Q309" s="72" t="s">
        <v>73</v>
      </c>
      <c r="R309" s="42"/>
      <c r="S309" s="63"/>
      <c r="T309" s="64"/>
      <c r="U309" s="63"/>
    </row>
    <row r="310" customFormat="false" ht="17.35" hidden="false" customHeight="false" outlineLevel="0" collapsed="false">
      <c r="A310" s="38"/>
      <c r="B310" s="73" t="s">
        <v>74</v>
      </c>
      <c r="C310" s="59"/>
      <c r="D310" s="66"/>
      <c r="E310" s="104" t="n">
        <f aca="false">I276</f>
        <v>34620</v>
      </c>
      <c r="F310" s="75" t="s">
        <v>73</v>
      </c>
      <c r="G310" s="55"/>
      <c r="H310" s="56"/>
      <c r="I310" s="58"/>
      <c r="J310" s="69"/>
      <c r="K310" s="76" t="s">
        <v>74</v>
      </c>
      <c r="L310" s="66"/>
      <c r="M310" s="71"/>
      <c r="N310" s="61"/>
      <c r="O310" s="55"/>
      <c r="P310" s="104" t="n">
        <f aca="false">P276</f>
        <v>11815.8</v>
      </c>
      <c r="Q310" s="77" t="s">
        <v>73</v>
      </c>
      <c r="R310" s="42"/>
      <c r="S310" s="63"/>
      <c r="T310" s="64"/>
      <c r="U310" s="63"/>
    </row>
    <row r="311" customFormat="false" ht="17.35" hidden="false" customHeight="false" outlineLevel="0" collapsed="false">
      <c r="A311" s="38"/>
      <c r="B311" s="73" t="s">
        <v>75</v>
      </c>
      <c r="C311" s="59"/>
      <c r="D311" s="66"/>
      <c r="E311" s="104" t="n">
        <f aca="false">I289</f>
        <v>6541</v>
      </c>
      <c r="F311" s="75" t="s">
        <v>73</v>
      </c>
      <c r="G311" s="55"/>
      <c r="H311" s="56"/>
      <c r="I311" s="58"/>
      <c r="J311" s="69"/>
      <c r="K311" s="76" t="s">
        <v>75</v>
      </c>
      <c r="L311" s="66"/>
      <c r="M311" s="71"/>
      <c r="N311" s="61"/>
      <c r="O311" s="55"/>
      <c r="P311" s="104" t="n">
        <f aca="false">P289</f>
        <v>1375.2</v>
      </c>
      <c r="Q311" s="77" t="s">
        <v>73</v>
      </c>
      <c r="R311" s="42"/>
      <c r="S311" s="63"/>
      <c r="T311" s="64"/>
      <c r="U311" s="63"/>
    </row>
    <row r="312" customFormat="false" ht="17.35" hidden="false" customHeight="false" outlineLevel="0" collapsed="false">
      <c r="A312" s="38"/>
      <c r="B312" s="121" t="s">
        <v>239</v>
      </c>
      <c r="C312" s="59"/>
      <c r="D312" s="66"/>
      <c r="E312" s="104" t="n">
        <f aca="false">J292</f>
        <v>2547</v>
      </c>
      <c r="F312" s="75" t="s">
        <v>73</v>
      </c>
      <c r="G312" s="55"/>
      <c r="H312" s="56"/>
      <c r="I312" s="58"/>
      <c r="J312" s="69"/>
      <c r="K312" s="76" t="s">
        <v>76</v>
      </c>
      <c r="L312" s="66"/>
      <c r="M312" s="71"/>
      <c r="N312" s="61"/>
      <c r="O312" s="55"/>
      <c r="P312" s="104" t="n">
        <f aca="false">P292</f>
        <v>0</v>
      </c>
      <c r="Q312" s="77" t="s">
        <v>73</v>
      </c>
      <c r="R312" s="42"/>
      <c r="S312" s="63"/>
      <c r="T312" s="64"/>
      <c r="U312" s="63"/>
    </row>
    <row r="313" customFormat="false" ht="17.35" hidden="false" customHeight="false" outlineLevel="0" collapsed="false">
      <c r="A313" s="38"/>
      <c r="B313" s="73" t="s">
        <v>238</v>
      </c>
      <c r="C313" s="59"/>
      <c r="D313" s="66"/>
      <c r="E313" s="104" t="n">
        <f aca="false">I300</f>
        <v>4980</v>
      </c>
      <c r="F313" s="75" t="s">
        <v>73</v>
      </c>
      <c r="G313" s="55"/>
      <c r="H313" s="56"/>
      <c r="I313" s="131"/>
      <c r="J313" s="69"/>
      <c r="K313" s="76" t="s">
        <v>238</v>
      </c>
      <c r="L313" s="66"/>
      <c r="M313" s="71"/>
      <c r="N313" s="61"/>
      <c r="O313" s="55"/>
      <c r="P313" s="104" t="n">
        <f aca="false">P300</f>
        <v>0</v>
      </c>
      <c r="Q313" s="77" t="s">
        <v>73</v>
      </c>
      <c r="R313" s="42"/>
      <c r="S313" s="63"/>
      <c r="T313" s="64"/>
      <c r="U313" s="63"/>
    </row>
    <row r="314" customFormat="false" ht="17.35" hidden="false" customHeight="false" outlineLevel="0" collapsed="false">
      <c r="A314" s="38"/>
      <c r="B314" s="65" t="s">
        <v>78</v>
      </c>
      <c r="C314" s="59"/>
      <c r="D314" s="66"/>
      <c r="E314" s="103" t="n">
        <f aca="false">E315+E316+E317+E318</f>
        <v>40975</v>
      </c>
      <c r="F314" s="68" t="s">
        <v>73</v>
      </c>
      <c r="G314" s="55"/>
      <c r="H314" s="56"/>
      <c r="I314" s="58"/>
      <c r="J314" s="69"/>
      <c r="K314" s="70" t="s">
        <v>78</v>
      </c>
      <c r="L314" s="66"/>
      <c r="M314" s="71"/>
      <c r="N314" s="61"/>
      <c r="O314" s="55"/>
      <c r="P314" s="103" t="n">
        <f aca="false">P315+P316+P317+P318</f>
        <v>13191</v>
      </c>
      <c r="Q314" s="72" t="s">
        <v>73</v>
      </c>
      <c r="R314" s="42"/>
      <c r="S314" s="63"/>
      <c r="T314" s="64"/>
      <c r="U314" s="63"/>
    </row>
    <row r="315" customFormat="false" ht="17.35" hidden="false" customHeight="false" outlineLevel="0" collapsed="false">
      <c r="A315" s="38"/>
      <c r="B315" s="73" t="s">
        <v>74</v>
      </c>
      <c r="C315" s="59"/>
      <c r="D315" s="66"/>
      <c r="E315" s="104" t="n">
        <f aca="false">J276</f>
        <v>27964</v>
      </c>
      <c r="F315" s="75" t="s">
        <v>73</v>
      </c>
      <c r="G315" s="55"/>
      <c r="H315" s="56"/>
      <c r="I315" s="58"/>
      <c r="J315" s="69"/>
      <c r="K315" s="76" t="s">
        <v>74</v>
      </c>
      <c r="L315" s="66"/>
      <c r="M315" s="71"/>
      <c r="N315" s="61"/>
      <c r="O315" s="55"/>
      <c r="P315" s="104" t="n">
        <f aca="false">R276</f>
        <v>11815.8</v>
      </c>
      <c r="Q315" s="77" t="s">
        <v>73</v>
      </c>
      <c r="R315" s="42"/>
      <c r="S315" s="63"/>
      <c r="T315" s="64"/>
      <c r="U315" s="63"/>
    </row>
    <row r="316" customFormat="false" ht="17.35" hidden="false" customHeight="false" outlineLevel="0" collapsed="false">
      <c r="A316" s="38"/>
      <c r="B316" s="73" t="s">
        <v>75</v>
      </c>
      <c r="C316" s="59"/>
      <c r="D316" s="66"/>
      <c r="E316" s="104" t="n">
        <f aca="false">J289</f>
        <v>10464</v>
      </c>
      <c r="F316" s="75" t="s">
        <v>73</v>
      </c>
      <c r="G316" s="55"/>
      <c r="H316" s="56"/>
      <c r="I316" s="58"/>
      <c r="J316" s="69"/>
      <c r="K316" s="76" t="s">
        <v>75</v>
      </c>
      <c r="L316" s="66"/>
      <c r="M316" s="71"/>
      <c r="N316" s="61"/>
      <c r="O316" s="55"/>
      <c r="P316" s="104" t="n">
        <f aca="false">R289</f>
        <v>1375.2</v>
      </c>
      <c r="Q316" s="77" t="s">
        <v>73</v>
      </c>
      <c r="R316" s="42"/>
      <c r="S316" s="63"/>
      <c r="T316" s="64"/>
      <c r="U316" s="63"/>
    </row>
    <row r="317" customFormat="false" ht="17.35" hidden="false" customHeight="false" outlineLevel="0" collapsed="false">
      <c r="A317" s="38"/>
      <c r="B317" s="121" t="s">
        <v>239</v>
      </c>
      <c r="C317" s="59"/>
      <c r="D317" s="66"/>
      <c r="E317" s="104" t="n">
        <f aca="false">J292</f>
        <v>2547</v>
      </c>
      <c r="F317" s="75" t="s">
        <v>73</v>
      </c>
      <c r="G317" s="55"/>
      <c r="H317" s="56"/>
      <c r="I317" s="58"/>
      <c r="J317" s="69"/>
      <c r="K317" s="76" t="s">
        <v>76</v>
      </c>
      <c r="L317" s="66"/>
      <c r="M317" s="71"/>
      <c r="N317" s="61"/>
      <c r="O317" s="55"/>
      <c r="P317" s="104" t="n">
        <f aca="false">R292</f>
        <v>0</v>
      </c>
      <c r="Q317" s="77" t="s">
        <v>73</v>
      </c>
      <c r="R317" s="42"/>
      <c r="S317" s="63"/>
      <c r="T317" s="64"/>
      <c r="U317" s="63"/>
    </row>
    <row r="318" customFormat="false" ht="17.35" hidden="false" customHeight="false" outlineLevel="0" collapsed="false">
      <c r="A318" s="38"/>
      <c r="B318" s="73" t="s">
        <v>238</v>
      </c>
      <c r="C318" s="59"/>
      <c r="D318" s="66"/>
      <c r="E318" s="104" t="n">
        <f aca="false">J300</f>
        <v>0</v>
      </c>
      <c r="F318" s="75" t="s">
        <v>73</v>
      </c>
      <c r="G318" s="55"/>
      <c r="H318" s="56"/>
      <c r="I318" s="58"/>
      <c r="J318" s="69"/>
      <c r="K318" s="76" t="s">
        <v>238</v>
      </c>
      <c r="L318" s="66"/>
      <c r="M318" s="71"/>
      <c r="N318" s="61"/>
      <c r="O318" s="55"/>
      <c r="P318" s="104" t="n">
        <f aca="false">R300</f>
        <v>0</v>
      </c>
      <c r="Q318" s="77" t="s">
        <v>73</v>
      </c>
      <c r="R318" s="42"/>
      <c r="S318" s="63"/>
      <c r="T318" s="64"/>
      <c r="U318" s="63"/>
    </row>
    <row r="319" customFormat="false" ht="17.35" hidden="false" customHeight="false" outlineLevel="0" collapsed="false">
      <c r="A319" s="38"/>
      <c r="B319" s="38"/>
      <c r="C319" s="40"/>
      <c r="D319" s="38"/>
      <c r="E319" s="38"/>
      <c r="F319" s="38"/>
      <c r="G319" s="38"/>
      <c r="H319" s="38"/>
      <c r="I319" s="38"/>
      <c r="J319" s="40"/>
      <c r="K319" s="123"/>
      <c r="L319" s="124"/>
      <c r="M319" s="125"/>
      <c r="N319" s="125"/>
      <c r="O319" s="126"/>
      <c r="P319" s="126"/>
      <c r="Q319" s="123"/>
      <c r="R319" s="42"/>
      <c r="S319" s="63"/>
      <c r="T319" s="64"/>
      <c r="U319" s="63"/>
    </row>
    <row r="320" customFormat="false" ht="17.35" hidden="false" customHeight="false" outlineLevel="0" collapsed="false">
      <c r="A320" s="38"/>
      <c r="B320" s="38"/>
      <c r="C320" s="40"/>
      <c r="D320" s="38"/>
      <c r="E320" s="38"/>
      <c r="F320" s="38"/>
      <c r="G320" s="38"/>
      <c r="H320" s="38"/>
      <c r="I320" s="38"/>
      <c r="J320" s="40"/>
      <c r="K320" s="123"/>
      <c r="L320" s="124"/>
      <c r="M320" s="125"/>
      <c r="N320" s="125"/>
      <c r="O320" s="126"/>
      <c r="P320" s="126"/>
      <c r="Q320" s="123"/>
      <c r="R320" s="42"/>
      <c r="S320" s="63"/>
      <c r="T320" s="64"/>
      <c r="U320" s="63"/>
    </row>
    <row r="321" customFormat="false" ht="17.35" hidden="false" customHeight="false" outlineLevel="0" collapsed="false">
      <c r="A321" s="127" t="s">
        <v>270</v>
      </c>
      <c r="B321" s="19" t="s">
        <v>271</v>
      </c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82"/>
      <c r="T321" s="21" t="str">
        <f aca="false">B321</f>
        <v>Cartier Ițcani</v>
      </c>
    </row>
    <row r="322" customFormat="false" ht="17.35" hidden="false" customHeight="false" outlineLevel="0" collapsed="false">
      <c r="A322" s="127"/>
      <c r="B322" s="19" t="s">
        <v>28</v>
      </c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82"/>
      <c r="T322" s="21"/>
    </row>
    <row r="323" customFormat="false" ht="17.35" hidden="false" customHeight="false" outlineLevel="0" collapsed="false">
      <c r="A323" s="22" t="n">
        <v>1</v>
      </c>
      <c r="B323" s="22" t="s">
        <v>272</v>
      </c>
      <c r="C323" s="31" t="s">
        <v>37</v>
      </c>
      <c r="D323" s="31" t="s">
        <v>31</v>
      </c>
      <c r="E323" s="29" t="n">
        <v>500</v>
      </c>
      <c r="F323" s="50" t="n">
        <v>5</v>
      </c>
      <c r="G323" s="27" t="n">
        <v>1500</v>
      </c>
      <c r="H323" s="27" t="n">
        <f aca="false">E323</f>
        <v>500</v>
      </c>
      <c r="I323" s="27" t="n">
        <v>1500</v>
      </c>
      <c r="J323" s="25" t="n">
        <v>2000</v>
      </c>
      <c r="K323" s="28" t="s">
        <v>32</v>
      </c>
      <c r="L323" s="25" t="n">
        <v>500</v>
      </c>
      <c r="M323" s="26" t="n">
        <v>0.5</v>
      </c>
      <c r="N323" s="26" t="n">
        <v>0.5</v>
      </c>
      <c r="O323" s="25" t="n">
        <f aca="false">L323*(M323+N323)</f>
        <v>500</v>
      </c>
      <c r="P323" s="25" t="n">
        <f aca="false">L323*(M323+N323)</f>
        <v>500</v>
      </c>
      <c r="Q323" s="28" t="s">
        <v>32</v>
      </c>
      <c r="R323" s="29" t="n">
        <v>500</v>
      </c>
      <c r="S323" s="30"/>
      <c r="T323" s="1" t="str">
        <f aca="false">B323</f>
        <v>Str. Aron Pumnul</v>
      </c>
      <c r="U323" s="1" t="n">
        <f aca="false">A323</f>
        <v>1</v>
      </c>
    </row>
    <row r="324" customFormat="false" ht="17.35" hidden="false" customHeight="false" outlineLevel="0" collapsed="false">
      <c r="A324" s="22" t="n">
        <v>2</v>
      </c>
      <c r="B324" s="22" t="s">
        <v>273</v>
      </c>
      <c r="C324" s="31" t="s">
        <v>37</v>
      </c>
      <c r="D324" s="31" t="s">
        <v>31</v>
      </c>
      <c r="E324" s="29" t="n">
        <v>1100</v>
      </c>
      <c r="F324" s="50" t="n">
        <v>6.5</v>
      </c>
      <c r="G324" s="27" t="n">
        <v>6600</v>
      </c>
      <c r="H324" s="27" t="n">
        <f aca="false">E324</f>
        <v>1100</v>
      </c>
      <c r="I324" s="27" t="n">
        <v>6600</v>
      </c>
      <c r="J324" s="25" t="n">
        <v>4400</v>
      </c>
      <c r="K324" s="28" t="s">
        <v>32</v>
      </c>
      <c r="L324" s="25" t="n">
        <v>1100</v>
      </c>
      <c r="M324" s="26" t="n">
        <v>1.2</v>
      </c>
      <c r="N324" s="26" t="n">
        <v>1.2</v>
      </c>
      <c r="O324" s="25" t="n">
        <f aca="false">L324*(M324+N324)</f>
        <v>2640</v>
      </c>
      <c r="P324" s="25" t="n">
        <f aca="false">L324*(M324+N324)</f>
        <v>2640</v>
      </c>
      <c r="Q324" s="28" t="s">
        <v>32</v>
      </c>
      <c r="R324" s="29" t="n">
        <v>2640</v>
      </c>
      <c r="S324" s="30"/>
      <c r="T324" s="1" t="str">
        <f aca="false">B324</f>
        <v>Str. Aurel Vlaicu</v>
      </c>
      <c r="U324" s="1" t="n">
        <f aca="false">A324</f>
        <v>2</v>
      </c>
    </row>
    <row r="325" customFormat="false" ht="17.35" hidden="false" customHeight="false" outlineLevel="0" collapsed="false">
      <c r="A325" s="22" t="n">
        <v>3</v>
      </c>
      <c r="B325" s="22" t="s">
        <v>274</v>
      </c>
      <c r="C325" s="31" t="s">
        <v>37</v>
      </c>
      <c r="D325" s="31" t="s">
        <v>31</v>
      </c>
      <c r="E325" s="29" t="n">
        <v>440</v>
      </c>
      <c r="F325" s="50" t="n">
        <v>5</v>
      </c>
      <c r="G325" s="27" t="n">
        <v>1320</v>
      </c>
      <c r="H325" s="27" t="n">
        <f aca="false">E325</f>
        <v>440</v>
      </c>
      <c r="I325" s="27" t="n">
        <v>1320</v>
      </c>
      <c r="J325" s="25" t="n">
        <v>1760</v>
      </c>
      <c r="K325" s="28" t="s">
        <v>32</v>
      </c>
      <c r="L325" s="25" t="n">
        <v>440</v>
      </c>
      <c r="M325" s="26" t="n">
        <v>0.5</v>
      </c>
      <c r="N325" s="26" t="n">
        <v>0.5</v>
      </c>
      <c r="O325" s="25" t="n">
        <f aca="false">L325*(M325+N325)</f>
        <v>440</v>
      </c>
      <c r="P325" s="25" t="n">
        <f aca="false">L325*(M325+N325)</f>
        <v>440</v>
      </c>
      <c r="Q325" s="28" t="s">
        <v>32</v>
      </c>
      <c r="R325" s="29" t="n">
        <v>440</v>
      </c>
      <c r="S325" s="30"/>
      <c r="T325" s="1" t="str">
        <f aca="false">B325</f>
        <v>Str. Biruinţei</v>
      </c>
      <c r="U325" s="1" t="n">
        <f aca="false">A325</f>
        <v>3</v>
      </c>
    </row>
    <row r="326" customFormat="false" ht="17.35" hidden="false" customHeight="false" outlineLevel="0" collapsed="false">
      <c r="A326" s="22" t="n">
        <v>4</v>
      </c>
      <c r="B326" s="22" t="s">
        <v>275</v>
      </c>
      <c r="C326" s="31" t="s">
        <v>37</v>
      </c>
      <c r="D326" s="31" t="s">
        <v>31</v>
      </c>
      <c r="E326" s="29" t="n">
        <v>2940</v>
      </c>
      <c r="F326" s="50" t="n">
        <v>9</v>
      </c>
      <c r="G326" s="27" t="n">
        <v>17640</v>
      </c>
      <c r="H326" s="27" t="n">
        <f aca="false">E326</f>
        <v>2940</v>
      </c>
      <c r="I326" s="27" t="n">
        <v>17640</v>
      </c>
      <c r="J326" s="25" t="n">
        <v>11760</v>
      </c>
      <c r="K326" s="28" t="s">
        <v>32</v>
      </c>
      <c r="L326" s="25" t="n">
        <v>2940</v>
      </c>
      <c r="M326" s="26" t="n">
        <v>1</v>
      </c>
      <c r="N326" s="26" t="n">
        <v>1</v>
      </c>
      <c r="O326" s="25" t="n">
        <f aca="false">L326*(M326+N326)</f>
        <v>5880</v>
      </c>
      <c r="P326" s="25" t="n">
        <f aca="false">L326*(M326+N326)</f>
        <v>5880</v>
      </c>
      <c r="Q326" s="28" t="s">
        <v>32</v>
      </c>
      <c r="R326" s="29" t="n">
        <v>5880</v>
      </c>
      <c r="S326" s="30"/>
      <c r="T326" s="1" t="str">
        <f aca="false">B326</f>
        <v>Str. Cernăuţi</v>
      </c>
      <c r="U326" s="1" t="n">
        <f aca="false">A326</f>
        <v>4</v>
      </c>
    </row>
    <row r="327" customFormat="false" ht="33.15" hidden="false" customHeight="false" outlineLevel="0" collapsed="false">
      <c r="A327" s="22" t="n">
        <v>5</v>
      </c>
      <c r="B327" s="33" t="s">
        <v>276</v>
      </c>
      <c r="C327" s="31" t="s">
        <v>37</v>
      </c>
      <c r="D327" s="31" t="s">
        <v>31</v>
      </c>
      <c r="E327" s="29" t="n">
        <v>760</v>
      </c>
      <c r="F327" s="50" t="n">
        <v>7.8</v>
      </c>
      <c r="G327" s="27" t="n">
        <v>4560</v>
      </c>
      <c r="H327" s="27" t="n">
        <f aca="false">E327</f>
        <v>760</v>
      </c>
      <c r="I327" s="27" t="n">
        <v>4560</v>
      </c>
      <c r="J327" s="25" t="n">
        <v>3040</v>
      </c>
      <c r="K327" s="28" t="s">
        <v>32</v>
      </c>
      <c r="L327" s="25" t="n">
        <v>0</v>
      </c>
      <c r="M327" s="26" t="n">
        <v>0</v>
      </c>
      <c r="N327" s="26" t="n">
        <v>0</v>
      </c>
      <c r="O327" s="25" t="n">
        <f aca="false">L327*(M327+N327)</f>
        <v>0</v>
      </c>
      <c r="P327" s="25" t="n">
        <f aca="false">L327*(M327+N327)</f>
        <v>0</v>
      </c>
      <c r="Q327" s="28" t="s">
        <v>32</v>
      </c>
      <c r="R327" s="29" t="n">
        <v>0</v>
      </c>
      <c r="S327" s="30"/>
      <c r="T327" s="1" t="str">
        <f aca="false">B327</f>
        <v>Str. Cernăuți-DC74-spre Șcheia</v>
      </c>
      <c r="U327" s="1" t="n">
        <f aca="false">A327</f>
        <v>5</v>
      </c>
    </row>
    <row r="328" customFormat="false" ht="17.35" hidden="false" customHeight="false" outlineLevel="0" collapsed="false">
      <c r="A328" s="22" t="n">
        <v>6</v>
      </c>
      <c r="B328" s="22" t="s">
        <v>277</v>
      </c>
      <c r="C328" s="31" t="s">
        <v>37</v>
      </c>
      <c r="D328" s="31" t="s">
        <v>31</v>
      </c>
      <c r="E328" s="29" t="n">
        <v>720</v>
      </c>
      <c r="F328" s="50" t="n">
        <v>6</v>
      </c>
      <c r="G328" s="27" t="n">
        <v>2160</v>
      </c>
      <c r="H328" s="27" t="n">
        <f aca="false">E328</f>
        <v>720</v>
      </c>
      <c r="I328" s="27" t="n">
        <v>2160</v>
      </c>
      <c r="J328" s="25" t="n">
        <v>2880</v>
      </c>
      <c r="K328" s="28" t="s">
        <v>32</v>
      </c>
      <c r="L328" s="25" t="n">
        <v>720</v>
      </c>
      <c r="M328" s="26" t="n">
        <v>0</v>
      </c>
      <c r="N328" s="26" t="n">
        <v>1</v>
      </c>
      <c r="O328" s="25" t="n">
        <f aca="false">L328*(M328+N328)</f>
        <v>720</v>
      </c>
      <c r="P328" s="25" t="n">
        <f aca="false">L328*(M328+N328)</f>
        <v>720</v>
      </c>
      <c r="Q328" s="28" t="s">
        <v>32</v>
      </c>
      <c r="R328" s="29" t="n">
        <v>720</v>
      </c>
      <c r="S328" s="30"/>
      <c r="T328" s="1" t="str">
        <f aca="false">B328</f>
        <v>Str. Câmpului</v>
      </c>
      <c r="U328" s="1" t="n">
        <f aca="false">A328</f>
        <v>6</v>
      </c>
    </row>
    <row r="329" customFormat="false" ht="17.35" hidden="false" customHeight="false" outlineLevel="0" collapsed="false">
      <c r="A329" s="22" t="n">
        <v>7</v>
      </c>
      <c r="B329" s="22" t="s">
        <v>278</v>
      </c>
      <c r="C329" s="31" t="s">
        <v>37</v>
      </c>
      <c r="D329" s="31" t="s">
        <v>31</v>
      </c>
      <c r="E329" s="29" t="n">
        <v>800</v>
      </c>
      <c r="F329" s="50" t="n">
        <v>7</v>
      </c>
      <c r="G329" s="27" t="n">
        <v>2000</v>
      </c>
      <c r="H329" s="27" t="n">
        <f aca="false">E329</f>
        <v>800</v>
      </c>
      <c r="I329" s="27" t="n">
        <v>2000</v>
      </c>
      <c r="J329" s="25" t="n">
        <v>3200</v>
      </c>
      <c r="K329" s="28" t="s">
        <v>32</v>
      </c>
      <c r="L329" s="25" t="n">
        <v>0</v>
      </c>
      <c r="M329" s="26" t="n">
        <v>0</v>
      </c>
      <c r="N329" s="26" t="n">
        <v>0</v>
      </c>
      <c r="O329" s="25" t="n">
        <f aca="false">L329*(M329+N329)</f>
        <v>0</v>
      </c>
      <c r="P329" s="25" t="n">
        <f aca="false">L329*(M329+N329)</f>
        <v>0</v>
      </c>
      <c r="Q329" s="28" t="s">
        <v>32</v>
      </c>
      <c r="R329" s="29" t="n">
        <v>0</v>
      </c>
      <c r="S329" s="30"/>
      <c r="T329" s="1" t="str">
        <f aca="false">B329</f>
        <v>Str. Constantin Moraru</v>
      </c>
      <c r="U329" s="1" t="n">
        <f aca="false">A329</f>
        <v>7</v>
      </c>
    </row>
    <row r="330" customFormat="false" ht="17.35" hidden="false" customHeight="false" outlineLevel="0" collapsed="false">
      <c r="A330" s="22" t="n">
        <v>8</v>
      </c>
      <c r="B330" s="22" t="s">
        <v>279</v>
      </c>
      <c r="C330" s="31" t="s">
        <v>37</v>
      </c>
      <c r="D330" s="31" t="s">
        <v>31</v>
      </c>
      <c r="E330" s="29" t="n">
        <v>968</v>
      </c>
      <c r="F330" s="50" t="n">
        <v>6</v>
      </c>
      <c r="G330" s="27" t="n">
        <f aca="false">E330*F330</f>
        <v>5808</v>
      </c>
      <c r="H330" s="27" t="n">
        <f aca="false">E330</f>
        <v>968</v>
      </c>
      <c r="I330" s="27" t="n">
        <v>5808</v>
      </c>
      <c r="J330" s="25" t="n">
        <v>3872</v>
      </c>
      <c r="K330" s="28" t="s">
        <v>32</v>
      </c>
      <c r="L330" s="25" t="n">
        <v>0</v>
      </c>
      <c r="M330" s="26" t="n">
        <v>0</v>
      </c>
      <c r="N330" s="26" t="n">
        <v>0</v>
      </c>
      <c r="O330" s="25" t="n">
        <f aca="false">L330*(M330+N330)</f>
        <v>0</v>
      </c>
      <c r="P330" s="25" t="n">
        <f aca="false">L330*(M330+N330)</f>
        <v>0</v>
      </c>
      <c r="Q330" s="28" t="s">
        <v>32</v>
      </c>
      <c r="R330" s="29" t="n">
        <v>0</v>
      </c>
      <c r="S330" s="30"/>
      <c r="T330" s="1" t="str">
        <f aca="false">B330</f>
        <v>Str. Depoului</v>
      </c>
      <c r="U330" s="1" t="n">
        <f aca="false">A330</f>
        <v>8</v>
      </c>
    </row>
    <row r="331" customFormat="false" ht="17.35" hidden="false" customHeight="false" outlineLevel="0" collapsed="false">
      <c r="A331" s="22" t="n">
        <v>9</v>
      </c>
      <c r="B331" s="22" t="s">
        <v>280</v>
      </c>
      <c r="C331" s="31" t="s">
        <v>37</v>
      </c>
      <c r="D331" s="31" t="s">
        <v>31</v>
      </c>
      <c r="E331" s="29" t="n">
        <v>900</v>
      </c>
      <c r="F331" s="50" t="n">
        <v>9</v>
      </c>
      <c r="G331" s="27" t="n">
        <v>5400</v>
      </c>
      <c r="H331" s="27" t="n">
        <f aca="false">E331</f>
        <v>900</v>
      </c>
      <c r="I331" s="27" t="n">
        <v>5400</v>
      </c>
      <c r="J331" s="25" t="n">
        <v>3600</v>
      </c>
      <c r="K331" s="28" t="s">
        <v>32</v>
      </c>
      <c r="L331" s="25" t="n">
        <v>900</v>
      </c>
      <c r="M331" s="26" t="n">
        <v>2</v>
      </c>
      <c r="N331" s="26" t="n">
        <v>1</v>
      </c>
      <c r="O331" s="25" t="n">
        <f aca="false">L331*(M331+N331)</f>
        <v>2700</v>
      </c>
      <c r="P331" s="25" t="n">
        <f aca="false">L331*(M331+N331)</f>
        <v>2700</v>
      </c>
      <c r="Q331" s="28" t="s">
        <v>32</v>
      </c>
      <c r="R331" s="29" t="n">
        <v>2700</v>
      </c>
      <c r="S331" s="30"/>
      <c r="T331" s="1" t="str">
        <f aca="false">B331</f>
        <v>Str. Gării</v>
      </c>
      <c r="U331" s="1" t="n">
        <f aca="false">A331</f>
        <v>9</v>
      </c>
    </row>
    <row r="332" customFormat="false" ht="17.35" hidden="false" customHeight="false" outlineLevel="0" collapsed="false">
      <c r="A332" s="22" t="n">
        <v>10</v>
      </c>
      <c r="B332" s="22" t="s">
        <v>281</v>
      </c>
      <c r="C332" s="31" t="s">
        <v>37</v>
      </c>
      <c r="D332" s="31" t="s">
        <v>31</v>
      </c>
      <c r="E332" s="29" t="n">
        <v>1497</v>
      </c>
      <c r="F332" s="50" t="n">
        <v>9</v>
      </c>
      <c r="G332" s="27" t="n">
        <v>8982</v>
      </c>
      <c r="H332" s="27" t="n">
        <f aca="false">E332</f>
        <v>1497</v>
      </c>
      <c r="I332" s="27" t="n">
        <v>8982</v>
      </c>
      <c r="J332" s="25" t="n">
        <v>5988</v>
      </c>
      <c r="K332" s="28" t="s">
        <v>32</v>
      </c>
      <c r="L332" s="25" t="n">
        <v>1497</v>
      </c>
      <c r="M332" s="26" t="n">
        <v>1.5</v>
      </c>
      <c r="N332" s="26" t="n">
        <v>1.5</v>
      </c>
      <c r="O332" s="25" t="n">
        <f aca="false">L332*(M332+N332)</f>
        <v>4491</v>
      </c>
      <c r="P332" s="25" t="n">
        <f aca="false">L332*(M332+N332)</f>
        <v>4491</v>
      </c>
      <c r="Q332" s="28" t="s">
        <v>32</v>
      </c>
      <c r="R332" s="29" t="n">
        <v>4491</v>
      </c>
      <c r="S332" s="30"/>
      <c r="T332" s="1" t="str">
        <f aca="false">B332</f>
        <v>Str. Grigore Alex.Ghica</v>
      </c>
      <c r="U332" s="1" t="n">
        <f aca="false">A332</f>
        <v>10</v>
      </c>
    </row>
    <row r="333" customFormat="false" ht="17.35" hidden="false" customHeight="false" outlineLevel="0" collapsed="false">
      <c r="A333" s="22" t="n">
        <v>11</v>
      </c>
      <c r="B333" s="22" t="s">
        <v>282</v>
      </c>
      <c r="C333" s="31" t="s">
        <v>37</v>
      </c>
      <c r="D333" s="31" t="s">
        <v>31</v>
      </c>
      <c r="E333" s="29" t="n">
        <v>510</v>
      </c>
      <c r="F333" s="50" t="n">
        <v>4</v>
      </c>
      <c r="G333" s="27" t="n">
        <v>1530</v>
      </c>
      <c r="H333" s="27" t="n">
        <f aca="false">E333</f>
        <v>510</v>
      </c>
      <c r="I333" s="27" t="n">
        <v>1530</v>
      </c>
      <c r="J333" s="25" t="n">
        <v>2040</v>
      </c>
      <c r="K333" s="28" t="s">
        <v>32</v>
      </c>
      <c r="L333" s="25" t="n">
        <v>510</v>
      </c>
      <c r="M333" s="26" t="n">
        <v>1</v>
      </c>
      <c r="N333" s="26" t="n">
        <v>1</v>
      </c>
      <c r="O333" s="25" t="n">
        <f aca="false">L333*(M333+N333)</f>
        <v>1020</v>
      </c>
      <c r="P333" s="25" t="n">
        <f aca="false">L333*(M333+N333)</f>
        <v>1020</v>
      </c>
      <c r="Q333" s="28" t="s">
        <v>32</v>
      </c>
      <c r="R333" s="29" t="n">
        <v>1020</v>
      </c>
      <c r="S333" s="30"/>
      <c r="T333" s="1" t="str">
        <f aca="false">B333</f>
        <v>Bretele pasarelă Ițcani</v>
      </c>
      <c r="U333" s="1" t="n">
        <f aca="false">A333</f>
        <v>11</v>
      </c>
    </row>
    <row r="334" customFormat="false" ht="17.35" hidden="false" customHeight="false" outlineLevel="0" collapsed="false">
      <c r="A334" s="22" t="n">
        <v>12</v>
      </c>
      <c r="B334" s="22" t="s">
        <v>283</v>
      </c>
      <c r="C334" s="31" t="s">
        <v>37</v>
      </c>
      <c r="D334" s="31" t="s">
        <v>31</v>
      </c>
      <c r="E334" s="29" t="n">
        <v>2280</v>
      </c>
      <c r="F334" s="50" t="n">
        <v>7</v>
      </c>
      <c r="G334" s="27" t="n">
        <v>13680</v>
      </c>
      <c r="H334" s="27" t="n">
        <f aca="false">E334</f>
        <v>2280</v>
      </c>
      <c r="I334" s="27" t="n">
        <v>13680</v>
      </c>
      <c r="J334" s="25" t="n">
        <v>9120</v>
      </c>
      <c r="K334" s="28" t="s">
        <v>32</v>
      </c>
      <c r="L334" s="25" t="n">
        <v>516</v>
      </c>
      <c r="M334" s="26" t="n">
        <v>1.5</v>
      </c>
      <c r="N334" s="26" t="n">
        <v>1.5</v>
      </c>
      <c r="O334" s="25" t="n">
        <f aca="false">L334*(M334+N334)</f>
        <v>1548</v>
      </c>
      <c r="P334" s="25" t="n">
        <f aca="false">L334*(M334+N334)</f>
        <v>1548</v>
      </c>
      <c r="Q334" s="28" t="s">
        <v>32</v>
      </c>
      <c r="R334" s="29" t="n">
        <v>1548</v>
      </c>
      <c r="S334" s="30"/>
      <c r="T334" s="1" t="str">
        <f aca="false">B334</f>
        <v>Str. Mitocului</v>
      </c>
      <c r="U334" s="1" t="n">
        <f aca="false">A334</f>
        <v>12</v>
      </c>
    </row>
    <row r="335" customFormat="false" ht="17.35" hidden="false" customHeight="false" outlineLevel="0" collapsed="false">
      <c r="A335" s="22" t="n">
        <v>13</v>
      </c>
      <c r="B335" s="22" t="s">
        <v>284</v>
      </c>
      <c r="C335" s="31" t="s">
        <v>37</v>
      </c>
      <c r="D335" s="31" t="s">
        <v>31</v>
      </c>
      <c r="E335" s="29" t="n">
        <v>680</v>
      </c>
      <c r="F335" s="50" t="n">
        <v>7</v>
      </c>
      <c r="G335" s="27" t="n">
        <v>4080</v>
      </c>
      <c r="H335" s="27" t="n">
        <f aca="false">E335</f>
        <v>680</v>
      </c>
      <c r="I335" s="27" t="n">
        <v>4080</v>
      </c>
      <c r="J335" s="25" t="n">
        <v>2720</v>
      </c>
      <c r="K335" s="28" t="s">
        <v>32</v>
      </c>
      <c r="L335" s="25" t="n">
        <v>680</v>
      </c>
      <c r="M335" s="26" t="n">
        <v>1</v>
      </c>
      <c r="N335" s="26" t="n">
        <v>1.5</v>
      </c>
      <c r="O335" s="25" t="n">
        <f aca="false">L335*(M335+N335)</f>
        <v>1700</v>
      </c>
      <c r="P335" s="25" t="n">
        <f aca="false">L335*(M335+N335)</f>
        <v>1700</v>
      </c>
      <c r="Q335" s="28" t="s">
        <v>32</v>
      </c>
      <c r="R335" s="29" t="n">
        <v>1700</v>
      </c>
      <c r="S335" s="30"/>
      <c r="T335" s="1" t="str">
        <f aca="false">B335</f>
        <v>Str. Nicolae Labiș</v>
      </c>
      <c r="U335" s="1" t="n">
        <f aca="false">A335</f>
        <v>13</v>
      </c>
    </row>
    <row r="336" customFormat="false" ht="17.35" hidden="false" customHeight="false" outlineLevel="0" collapsed="false">
      <c r="A336" s="22" t="n">
        <v>14</v>
      </c>
      <c r="B336" s="22" t="s">
        <v>285</v>
      </c>
      <c r="C336" s="31" t="s">
        <v>37</v>
      </c>
      <c r="D336" s="31" t="s">
        <v>31</v>
      </c>
      <c r="E336" s="29" t="n">
        <v>570</v>
      </c>
      <c r="F336" s="50" t="n">
        <v>6</v>
      </c>
      <c r="G336" s="27" t="n">
        <v>2850</v>
      </c>
      <c r="H336" s="27" t="n">
        <f aca="false">E336</f>
        <v>570</v>
      </c>
      <c r="I336" s="27" t="n">
        <v>2850</v>
      </c>
      <c r="J336" s="25" t="n">
        <v>2280</v>
      </c>
      <c r="K336" s="28" t="s">
        <v>32</v>
      </c>
      <c r="L336" s="25" t="n">
        <v>420</v>
      </c>
      <c r="M336" s="26" t="n">
        <v>1</v>
      </c>
      <c r="N336" s="26" t="n">
        <v>0</v>
      </c>
      <c r="O336" s="25" t="n">
        <f aca="false">L336*(M336+N336)</f>
        <v>420</v>
      </c>
      <c r="P336" s="25" t="n">
        <f aca="false">L336*(M336+N336)</f>
        <v>420</v>
      </c>
      <c r="Q336" s="28" t="s">
        <v>32</v>
      </c>
      <c r="R336" s="29" t="n">
        <v>420</v>
      </c>
      <c r="S336" s="30"/>
      <c r="T336" s="1" t="str">
        <f aca="false">B336</f>
        <v>Str. Ştrandului</v>
      </c>
      <c r="U336" s="1" t="n">
        <f aca="false">A336</f>
        <v>14</v>
      </c>
    </row>
    <row r="337" customFormat="false" ht="17.35" hidden="false" customHeight="false" outlineLevel="0" collapsed="false">
      <c r="A337" s="22" t="n">
        <v>15</v>
      </c>
      <c r="B337" s="22" t="s">
        <v>286</v>
      </c>
      <c r="C337" s="31" t="s">
        <v>37</v>
      </c>
      <c r="D337" s="31" t="s">
        <v>31</v>
      </c>
      <c r="E337" s="29" t="n">
        <v>1444</v>
      </c>
      <c r="F337" s="50" t="n">
        <v>14</v>
      </c>
      <c r="G337" s="27" t="n">
        <v>17328</v>
      </c>
      <c r="H337" s="27" t="n">
        <f aca="false">E337</f>
        <v>1444</v>
      </c>
      <c r="I337" s="27" t="n">
        <v>17328</v>
      </c>
      <c r="J337" s="25" t="n">
        <v>5776</v>
      </c>
      <c r="K337" s="28" t="s">
        <v>32</v>
      </c>
      <c r="L337" s="25" t="n">
        <v>1444</v>
      </c>
      <c r="M337" s="26" t="n">
        <v>2.7</v>
      </c>
      <c r="N337" s="26" t="n">
        <v>2.7</v>
      </c>
      <c r="O337" s="25" t="n">
        <f aca="false">L337*(M337+N337)</f>
        <v>7797.6</v>
      </c>
      <c r="P337" s="25" t="n">
        <f aca="false">L337*(M337+N337)</f>
        <v>7797.6</v>
      </c>
      <c r="Q337" s="28" t="s">
        <v>32</v>
      </c>
      <c r="R337" s="29" t="n">
        <v>7797.6</v>
      </c>
      <c r="S337" s="30"/>
      <c r="T337" s="1" t="str">
        <f aca="false">B337</f>
        <v>Str. Traian Vuia</v>
      </c>
      <c r="U337" s="1" t="n">
        <f aca="false">A337</f>
        <v>15</v>
      </c>
    </row>
    <row r="338" customFormat="false" ht="17.35" hidden="false" customHeight="false" outlineLevel="0" collapsed="false">
      <c r="A338" s="22" t="n">
        <v>16</v>
      </c>
      <c r="B338" s="22" t="s">
        <v>287</v>
      </c>
      <c r="C338" s="31" t="s">
        <v>37</v>
      </c>
      <c r="D338" s="31" t="s">
        <v>31</v>
      </c>
      <c r="E338" s="29" t="n">
        <v>300</v>
      </c>
      <c r="F338" s="50" t="n">
        <v>6</v>
      </c>
      <c r="G338" s="27" t="n">
        <v>1500</v>
      </c>
      <c r="H338" s="27" t="n">
        <f aca="false">E338</f>
        <v>300</v>
      </c>
      <c r="I338" s="27" t="n">
        <v>1500</v>
      </c>
      <c r="J338" s="25" t="n">
        <v>1200</v>
      </c>
      <c r="K338" s="28" t="s">
        <v>32</v>
      </c>
      <c r="L338" s="25" t="n">
        <v>0</v>
      </c>
      <c r="M338" s="26" t="n">
        <v>0</v>
      </c>
      <c r="N338" s="26" t="n">
        <v>0</v>
      </c>
      <c r="O338" s="25" t="n">
        <f aca="false">L338*(M338+N338)</f>
        <v>0</v>
      </c>
      <c r="P338" s="25" t="n">
        <f aca="false">L338*(M338+N338)</f>
        <v>0</v>
      </c>
      <c r="Q338" s="28" t="s">
        <v>32</v>
      </c>
      <c r="R338" s="29" t="n">
        <v>0</v>
      </c>
      <c r="S338" s="30"/>
      <c r="T338" s="1" t="str">
        <f aca="false">B338</f>
        <v>Str. Slt.Turturică</v>
      </c>
      <c r="U338" s="1" t="n">
        <f aca="false">A338</f>
        <v>16</v>
      </c>
    </row>
    <row r="339" customFormat="false" ht="17.35" hidden="false" customHeight="false" outlineLevel="0" collapsed="false">
      <c r="A339" s="22" t="n">
        <v>17</v>
      </c>
      <c r="B339" s="22" t="s">
        <v>288</v>
      </c>
      <c r="C339" s="31" t="s">
        <v>37</v>
      </c>
      <c r="D339" s="31" t="s">
        <v>31</v>
      </c>
      <c r="E339" s="29" t="n">
        <v>286</v>
      </c>
      <c r="F339" s="50" t="n">
        <v>6</v>
      </c>
      <c r="G339" s="27" t="n">
        <v>858</v>
      </c>
      <c r="H339" s="27" t="n">
        <f aca="false">E339</f>
        <v>286</v>
      </c>
      <c r="I339" s="27" t="n">
        <v>858</v>
      </c>
      <c r="J339" s="25" t="n">
        <v>1144</v>
      </c>
      <c r="K339" s="28" t="s">
        <v>32</v>
      </c>
      <c r="L339" s="25" t="n">
        <v>280</v>
      </c>
      <c r="M339" s="26" t="n">
        <v>1.2</v>
      </c>
      <c r="N339" s="26" t="n">
        <v>0</v>
      </c>
      <c r="O339" s="25" t="n">
        <f aca="false">L339*(M339+N339)</f>
        <v>336</v>
      </c>
      <c r="P339" s="25" t="n">
        <f aca="false">L339*(M339+N339)</f>
        <v>336</v>
      </c>
      <c r="Q339" s="28" t="s">
        <v>32</v>
      </c>
      <c r="R339" s="29" t="n">
        <v>336</v>
      </c>
      <c r="S339" s="30"/>
      <c r="T339" s="1" t="str">
        <f aca="false">B339</f>
        <v>Str. Zefirului</v>
      </c>
      <c r="U339" s="1" t="n">
        <f aca="false">A339</f>
        <v>17</v>
      </c>
    </row>
    <row r="340" customFormat="false" ht="17.35" hidden="false" customHeight="false" outlineLevel="0" collapsed="false">
      <c r="A340" s="22"/>
      <c r="B340" s="34" t="s">
        <v>48</v>
      </c>
      <c r="C340" s="31"/>
      <c r="D340" s="31"/>
      <c r="E340" s="29"/>
      <c r="F340" s="29"/>
      <c r="G340" s="35" t="n">
        <f aca="false">SUM(G323:G339)</f>
        <v>97796</v>
      </c>
      <c r="H340" s="35" t="n">
        <f aca="false">SUM(H323:H339)</f>
        <v>16695</v>
      </c>
      <c r="I340" s="35" t="n">
        <f aca="false">SUM(I323:I339)</f>
        <v>97796</v>
      </c>
      <c r="J340" s="35" t="n">
        <f aca="false">SUM(J323:J339)</f>
        <v>66780</v>
      </c>
      <c r="K340" s="28"/>
      <c r="L340" s="25"/>
      <c r="M340" s="26"/>
      <c r="N340" s="26"/>
      <c r="O340" s="35" t="n">
        <f aca="false">SUM(O323:O339)</f>
        <v>30192.6</v>
      </c>
      <c r="P340" s="35" t="n">
        <f aca="false">SUM(P323:P339)</f>
        <v>30192.6</v>
      </c>
      <c r="Q340" s="36"/>
      <c r="R340" s="35" t="n">
        <f aca="false">SUM(R323:R339)</f>
        <v>30192.6</v>
      </c>
      <c r="S340" s="30"/>
    </row>
    <row r="341" customFormat="false" ht="17.35" hidden="false" customHeight="false" outlineLevel="0" collapsed="false">
      <c r="A341" s="38"/>
      <c r="B341" s="39"/>
      <c r="C341" s="40"/>
      <c r="D341" s="40"/>
      <c r="E341" s="132"/>
      <c r="F341" s="132"/>
      <c r="G341" s="44"/>
      <c r="H341" s="44"/>
      <c r="I341" s="44"/>
      <c r="J341" s="44"/>
      <c r="K341" s="46"/>
      <c r="L341" s="42"/>
      <c r="M341" s="43"/>
      <c r="N341" s="43"/>
      <c r="O341" s="44"/>
      <c r="P341" s="44"/>
      <c r="Q341" s="47"/>
      <c r="R341" s="44"/>
      <c r="S341" s="49"/>
    </row>
    <row r="342" customFormat="false" ht="17.35" hidden="false" customHeight="false" outlineLevel="0" collapsed="false">
      <c r="A342" s="22"/>
      <c r="B342" s="19" t="s">
        <v>49</v>
      </c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30"/>
    </row>
    <row r="343" customFormat="false" ht="33.15" hidden="false" customHeight="false" outlineLevel="0" collapsed="false">
      <c r="A343" s="22" t="n">
        <v>18</v>
      </c>
      <c r="B343" s="33" t="s">
        <v>289</v>
      </c>
      <c r="C343" s="31" t="s">
        <v>51</v>
      </c>
      <c r="D343" s="31" t="s">
        <v>31</v>
      </c>
      <c r="E343" s="29" t="n">
        <v>229</v>
      </c>
      <c r="F343" s="50" t="n">
        <v>3.5</v>
      </c>
      <c r="G343" s="27" t="n">
        <v>573</v>
      </c>
      <c r="H343" s="27" t="n">
        <f aca="false">E343</f>
        <v>229</v>
      </c>
      <c r="I343" s="27" t="n">
        <v>573</v>
      </c>
      <c r="J343" s="25" t="n">
        <v>916</v>
      </c>
      <c r="K343" s="28" t="s">
        <v>32</v>
      </c>
      <c r="L343" s="25" t="n">
        <v>229</v>
      </c>
      <c r="M343" s="26" t="n">
        <v>0.75</v>
      </c>
      <c r="N343" s="26" t="n">
        <v>0</v>
      </c>
      <c r="O343" s="25" t="n">
        <f aca="false">L343*(M343+N343)</f>
        <v>171.75</v>
      </c>
      <c r="P343" s="25" t="n">
        <f aca="false">L343*(M343+N343)</f>
        <v>171.75</v>
      </c>
      <c r="Q343" s="28" t="s">
        <v>32</v>
      </c>
      <c r="R343" s="29" t="n">
        <v>171.75</v>
      </c>
      <c r="S343" s="30"/>
      <c r="T343" s="1" t="str">
        <f aca="false">B343</f>
        <v>Str. Barbu Șt.Delavrancea</v>
      </c>
      <c r="U343" s="1" t="n">
        <f aca="false">A343</f>
        <v>18</v>
      </c>
    </row>
    <row r="344" customFormat="false" ht="17.35" hidden="false" customHeight="false" outlineLevel="0" collapsed="false">
      <c r="A344" s="22" t="n">
        <v>19</v>
      </c>
      <c r="B344" s="22" t="s">
        <v>290</v>
      </c>
      <c r="C344" s="31" t="s">
        <v>51</v>
      </c>
      <c r="D344" s="31" t="s">
        <v>31</v>
      </c>
      <c r="E344" s="29" t="n">
        <v>250</v>
      </c>
      <c r="F344" s="50" t="n">
        <v>4</v>
      </c>
      <c r="G344" s="27" t="n">
        <v>625</v>
      </c>
      <c r="H344" s="27" t="n">
        <f aca="false">E344</f>
        <v>250</v>
      </c>
      <c r="I344" s="27" t="n">
        <v>625</v>
      </c>
      <c r="J344" s="25" t="n">
        <v>1000</v>
      </c>
      <c r="K344" s="28" t="s">
        <v>32</v>
      </c>
      <c r="L344" s="25" t="n">
        <v>0</v>
      </c>
      <c r="M344" s="26" t="n">
        <v>0</v>
      </c>
      <c r="N344" s="26" t="n">
        <v>0</v>
      </c>
      <c r="O344" s="25" t="n">
        <f aca="false">L344*(M344+N344)</f>
        <v>0</v>
      </c>
      <c r="P344" s="25" t="n">
        <f aca="false">L344*(M344+N344)</f>
        <v>0</v>
      </c>
      <c r="Q344" s="28" t="s">
        <v>32</v>
      </c>
      <c r="R344" s="29" t="n">
        <v>0</v>
      </c>
      <c r="S344" s="30"/>
      <c r="T344" s="1" t="str">
        <f aca="false">B344</f>
        <v>Str. Bernat Andrei</v>
      </c>
      <c r="U344" s="1" t="n">
        <f aca="false">A344</f>
        <v>19</v>
      </c>
    </row>
    <row r="345" customFormat="false" ht="17.35" hidden="false" customHeight="false" outlineLevel="0" collapsed="false">
      <c r="A345" s="22" t="n">
        <v>20</v>
      </c>
      <c r="B345" s="22" t="s">
        <v>291</v>
      </c>
      <c r="C345" s="31" t="s">
        <v>51</v>
      </c>
      <c r="D345" s="31" t="s">
        <v>31</v>
      </c>
      <c r="E345" s="29" t="n">
        <v>120</v>
      </c>
      <c r="F345" s="50" t="n">
        <v>6</v>
      </c>
      <c r="G345" s="27" t="n">
        <v>300</v>
      </c>
      <c r="H345" s="27" t="n">
        <f aca="false">E345</f>
        <v>120</v>
      </c>
      <c r="I345" s="27" t="n">
        <v>300</v>
      </c>
      <c r="J345" s="25" t="n">
        <v>480</v>
      </c>
      <c r="K345" s="28" t="s">
        <v>32</v>
      </c>
      <c r="L345" s="25" t="n">
        <v>0</v>
      </c>
      <c r="M345" s="26" t="n">
        <v>0</v>
      </c>
      <c r="N345" s="26" t="n">
        <v>0</v>
      </c>
      <c r="O345" s="25" t="n">
        <f aca="false">L345*(M345+N345)</f>
        <v>0</v>
      </c>
      <c r="P345" s="25" t="n">
        <f aca="false">L345*(M345+N345)</f>
        <v>0</v>
      </c>
      <c r="Q345" s="28" t="s">
        <v>32</v>
      </c>
      <c r="R345" s="29" t="n">
        <v>0</v>
      </c>
      <c r="S345" s="30"/>
      <c r="T345" s="1" t="str">
        <f aca="false">B345</f>
        <v>Str. Liliacului</v>
      </c>
      <c r="U345" s="1" t="n">
        <f aca="false">A345</f>
        <v>20</v>
      </c>
    </row>
    <row r="346" customFormat="false" ht="17.35" hidden="false" customHeight="false" outlineLevel="0" collapsed="false">
      <c r="A346" s="22" t="n">
        <v>21</v>
      </c>
      <c r="B346" s="22" t="s">
        <v>292</v>
      </c>
      <c r="C346" s="31" t="s">
        <v>51</v>
      </c>
      <c r="D346" s="31" t="s">
        <v>31</v>
      </c>
      <c r="E346" s="29" t="n">
        <v>480</v>
      </c>
      <c r="F346" s="50" t="n">
        <v>6</v>
      </c>
      <c r="G346" s="27" t="n">
        <f aca="false">E346*F346</f>
        <v>2880</v>
      </c>
      <c r="H346" s="27" t="n">
        <f aca="false">E346</f>
        <v>480</v>
      </c>
      <c r="I346" s="27" t="n">
        <v>2880</v>
      </c>
      <c r="J346" s="25" t="n">
        <v>1920</v>
      </c>
      <c r="K346" s="28" t="s">
        <v>32</v>
      </c>
      <c r="L346" s="25" t="n">
        <v>280</v>
      </c>
      <c r="M346" s="26" t="n">
        <v>0</v>
      </c>
      <c r="N346" s="26" t="n">
        <v>1.2</v>
      </c>
      <c r="O346" s="25" t="n">
        <f aca="false">L346*(M346+N346)</f>
        <v>336</v>
      </c>
      <c r="P346" s="25" t="n">
        <f aca="false">L346*(M346+N346)</f>
        <v>336</v>
      </c>
      <c r="Q346" s="28" t="s">
        <v>32</v>
      </c>
      <c r="R346" s="29" t="n">
        <v>336</v>
      </c>
      <c r="S346" s="30"/>
      <c r="T346" s="1" t="str">
        <f aca="false">B346</f>
        <v>Str. Lipoveni</v>
      </c>
      <c r="U346" s="1" t="n">
        <f aca="false">A346</f>
        <v>21</v>
      </c>
    </row>
    <row r="347" customFormat="false" ht="17.35" hidden="false" customHeight="false" outlineLevel="0" collapsed="false">
      <c r="A347" s="22" t="n">
        <v>22</v>
      </c>
      <c r="B347" s="22" t="s">
        <v>293</v>
      </c>
      <c r="C347" s="31" t="s">
        <v>51</v>
      </c>
      <c r="D347" s="31" t="s">
        <v>31</v>
      </c>
      <c r="E347" s="29" t="n">
        <v>800</v>
      </c>
      <c r="F347" s="50" t="n">
        <v>5</v>
      </c>
      <c r="G347" s="27" t="n">
        <v>2000</v>
      </c>
      <c r="H347" s="27" t="n">
        <f aca="false">E347</f>
        <v>800</v>
      </c>
      <c r="I347" s="27" t="n">
        <v>2000</v>
      </c>
      <c r="J347" s="25" t="n">
        <v>3200</v>
      </c>
      <c r="K347" s="28" t="s">
        <v>32</v>
      </c>
      <c r="L347" s="25" t="n">
        <v>0</v>
      </c>
      <c r="M347" s="26" t="n">
        <v>0</v>
      </c>
      <c r="N347" s="26" t="n">
        <v>0</v>
      </c>
      <c r="O347" s="25" t="n">
        <f aca="false">L347*(M347+N347)</f>
        <v>0</v>
      </c>
      <c r="P347" s="25" t="n">
        <f aca="false">L347*(M347+N347)</f>
        <v>0</v>
      </c>
      <c r="Q347" s="28" t="s">
        <v>32</v>
      </c>
      <c r="R347" s="29" t="n">
        <v>0</v>
      </c>
      <c r="S347" s="30"/>
      <c r="T347" s="1" t="str">
        <f aca="false">B347</f>
        <v>Str. Mitocelului</v>
      </c>
      <c r="U347" s="1" t="n">
        <f aca="false">A347</f>
        <v>22</v>
      </c>
    </row>
    <row r="348" customFormat="false" ht="17.35" hidden="false" customHeight="false" outlineLevel="0" collapsed="false">
      <c r="A348" s="22" t="n">
        <v>23</v>
      </c>
      <c r="B348" s="22" t="s">
        <v>294</v>
      </c>
      <c r="C348" s="31" t="s">
        <v>51</v>
      </c>
      <c r="D348" s="31" t="s">
        <v>160</v>
      </c>
      <c r="E348" s="29" t="n">
        <v>515</v>
      </c>
      <c r="F348" s="50" t="n">
        <v>6</v>
      </c>
      <c r="G348" s="27" t="n">
        <v>2575</v>
      </c>
      <c r="H348" s="27" t="n">
        <f aca="false">E348</f>
        <v>515</v>
      </c>
      <c r="I348" s="27" t="n">
        <v>2575</v>
      </c>
      <c r="J348" s="25" t="n">
        <v>2060</v>
      </c>
      <c r="K348" s="28" t="s">
        <v>32</v>
      </c>
      <c r="L348" s="25" t="n">
        <v>0</v>
      </c>
      <c r="M348" s="26" t="n">
        <v>0</v>
      </c>
      <c r="N348" s="26" t="n">
        <v>0</v>
      </c>
      <c r="O348" s="25" t="n">
        <f aca="false">L348*(M348+N348)</f>
        <v>0</v>
      </c>
      <c r="P348" s="25" t="n">
        <f aca="false">L348*(M348+N348)</f>
        <v>0</v>
      </c>
      <c r="Q348" s="28" t="s">
        <v>32</v>
      </c>
      <c r="R348" s="29" t="n">
        <v>0</v>
      </c>
      <c r="S348" s="30"/>
      <c r="T348" s="1" t="str">
        <f aca="false">B348</f>
        <v>Str.Ileana Bardă</v>
      </c>
      <c r="U348" s="1" t="n">
        <f aca="false">A348</f>
        <v>23</v>
      </c>
    </row>
    <row r="349" customFormat="false" ht="17.35" hidden="false" customHeight="false" outlineLevel="0" collapsed="false">
      <c r="A349" s="22"/>
      <c r="B349" s="34" t="s">
        <v>48</v>
      </c>
      <c r="C349" s="31"/>
      <c r="D349" s="31"/>
      <c r="E349" s="29"/>
      <c r="F349" s="29"/>
      <c r="G349" s="35" t="n">
        <f aca="false">SUM(G343:G348)</f>
        <v>8953</v>
      </c>
      <c r="H349" s="35" t="n">
        <f aca="false">SUM(H343:H348)</f>
        <v>2394</v>
      </c>
      <c r="I349" s="35" t="n">
        <f aca="false">SUM(I343:I348)</f>
        <v>8953</v>
      </c>
      <c r="J349" s="35" t="n">
        <f aca="false">SUM(J343:J348)</f>
        <v>9576</v>
      </c>
      <c r="K349" s="28"/>
      <c r="L349" s="25"/>
      <c r="M349" s="26"/>
      <c r="N349" s="26"/>
      <c r="O349" s="35" t="n">
        <f aca="false">SUM(O343:O348)</f>
        <v>507.75</v>
      </c>
      <c r="P349" s="35" t="n">
        <f aca="false">SUM(P343:P348)</f>
        <v>507.75</v>
      </c>
      <c r="Q349" s="36"/>
      <c r="R349" s="35" t="n">
        <f aca="false">SUM(R343:R348)</f>
        <v>507.75</v>
      </c>
      <c r="S349" s="51"/>
    </row>
    <row r="350" customFormat="false" ht="17.35" hidden="false" customHeight="false" outlineLevel="0" collapsed="false">
      <c r="A350" s="38"/>
      <c r="B350" s="39"/>
      <c r="C350" s="40"/>
      <c r="D350" s="40"/>
      <c r="E350" s="132"/>
      <c r="F350" s="132"/>
      <c r="G350" s="44"/>
      <c r="H350" s="44"/>
      <c r="I350" s="44"/>
      <c r="J350" s="44"/>
      <c r="K350" s="46"/>
      <c r="L350" s="42"/>
      <c r="M350" s="43"/>
      <c r="N350" s="43"/>
      <c r="O350" s="44"/>
      <c r="P350" s="44"/>
      <c r="Q350" s="47"/>
      <c r="R350" s="44"/>
      <c r="S350" s="115"/>
    </row>
    <row r="351" customFormat="false" ht="17.35" hidden="false" customHeight="false" outlineLevel="0" collapsed="false">
      <c r="A351" s="22"/>
      <c r="B351" s="19" t="s">
        <v>209</v>
      </c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82"/>
      <c r="T351" s="21" t="str">
        <f aca="false">B351</f>
        <v>Străzi balastate</v>
      </c>
    </row>
    <row r="352" customFormat="false" ht="17.35" hidden="false" customHeight="false" outlineLevel="0" collapsed="false">
      <c r="A352" s="22" t="n">
        <v>1</v>
      </c>
      <c r="B352" s="22" t="s">
        <v>295</v>
      </c>
      <c r="C352" s="31" t="s">
        <v>51</v>
      </c>
      <c r="D352" s="31" t="s">
        <v>211</v>
      </c>
      <c r="E352" s="29" t="n">
        <v>450</v>
      </c>
      <c r="F352" s="50" t="n">
        <v>7</v>
      </c>
      <c r="G352" s="27" t="n">
        <v>2250</v>
      </c>
      <c r="H352" s="27" t="n">
        <f aca="false">E352</f>
        <v>450</v>
      </c>
      <c r="I352" s="27" t="n">
        <v>2250</v>
      </c>
      <c r="J352" s="25" t="n">
        <v>0</v>
      </c>
      <c r="K352" s="28" t="s">
        <v>61</v>
      </c>
      <c r="L352" s="25" t="n">
        <v>0</v>
      </c>
      <c r="M352" s="26" t="n">
        <v>0</v>
      </c>
      <c r="N352" s="26" t="n">
        <v>0</v>
      </c>
      <c r="O352" s="25" t="n">
        <f aca="false">L352*(M352+N352)</f>
        <v>0</v>
      </c>
      <c r="P352" s="25" t="n">
        <f aca="false">L352*(M352+N352)</f>
        <v>0</v>
      </c>
      <c r="Q352" s="28" t="s">
        <v>61</v>
      </c>
      <c r="R352" s="25" t="n">
        <f aca="false">N352*(O352+P352)</f>
        <v>0</v>
      </c>
      <c r="S352" s="82"/>
      <c r="T352" s="1" t="str">
        <f aca="false">B352</f>
        <v>Str. 28 Noiembrie</v>
      </c>
      <c r="U352" s="1" t="n">
        <f aca="false">A352</f>
        <v>1</v>
      </c>
    </row>
    <row r="353" customFormat="false" ht="17.35" hidden="false" customHeight="false" outlineLevel="0" collapsed="false">
      <c r="A353" s="22" t="n">
        <v>2</v>
      </c>
      <c r="B353" s="22" t="s">
        <v>296</v>
      </c>
      <c r="C353" s="31" t="s">
        <v>51</v>
      </c>
      <c r="D353" s="31" t="s">
        <v>211</v>
      </c>
      <c r="E353" s="29" t="n">
        <v>142</v>
      </c>
      <c r="F353" s="50" t="n">
        <v>4</v>
      </c>
      <c r="G353" s="27" t="n">
        <v>355</v>
      </c>
      <c r="H353" s="27" t="n">
        <f aca="false">E353</f>
        <v>142</v>
      </c>
      <c r="I353" s="27" t="n">
        <v>355</v>
      </c>
      <c r="J353" s="25" t="n">
        <v>0</v>
      </c>
      <c r="K353" s="28" t="s">
        <v>61</v>
      </c>
      <c r="L353" s="25" t="n">
        <v>0</v>
      </c>
      <c r="M353" s="26" t="n">
        <v>0</v>
      </c>
      <c r="N353" s="26" t="n">
        <v>0</v>
      </c>
      <c r="O353" s="25" t="n">
        <f aca="false">L353*(M353+N353)</f>
        <v>0</v>
      </c>
      <c r="P353" s="25" t="n">
        <f aca="false">L353*(M353+N353)</f>
        <v>0</v>
      </c>
      <c r="Q353" s="28" t="s">
        <v>61</v>
      </c>
      <c r="R353" s="25" t="n">
        <f aca="false">N353*(O353+P353)</f>
        <v>0</v>
      </c>
      <c r="S353" s="82"/>
      <c r="T353" s="1" t="str">
        <f aca="false">B353</f>
        <v>Str. Alexandru Vlahuţă</v>
      </c>
      <c r="U353" s="1" t="n">
        <f aca="false">A353</f>
        <v>2</v>
      </c>
    </row>
    <row r="354" customFormat="false" ht="17.35" hidden="false" customHeight="false" outlineLevel="0" collapsed="false">
      <c r="A354" s="22" t="n">
        <v>3</v>
      </c>
      <c r="B354" s="22" t="s">
        <v>297</v>
      </c>
      <c r="C354" s="31" t="s">
        <v>51</v>
      </c>
      <c r="D354" s="31" t="s">
        <v>211</v>
      </c>
      <c r="E354" s="29" t="n">
        <v>746</v>
      </c>
      <c r="F354" s="50" t="n">
        <v>5.5</v>
      </c>
      <c r="G354" s="27" t="n">
        <v>1865</v>
      </c>
      <c r="H354" s="27" t="n">
        <f aca="false">E354</f>
        <v>746</v>
      </c>
      <c r="I354" s="27" t="n">
        <v>1865</v>
      </c>
      <c r="J354" s="25" t="n">
        <v>0</v>
      </c>
      <c r="K354" s="28" t="s">
        <v>61</v>
      </c>
      <c r="L354" s="25" t="n">
        <v>0</v>
      </c>
      <c r="M354" s="26" t="n">
        <v>0</v>
      </c>
      <c r="N354" s="26" t="n">
        <v>0</v>
      </c>
      <c r="O354" s="25" t="n">
        <f aca="false">L354*(M354+N354)</f>
        <v>0</v>
      </c>
      <c r="P354" s="25" t="n">
        <f aca="false">L354*(M354+N354)</f>
        <v>0</v>
      </c>
      <c r="Q354" s="28" t="s">
        <v>61</v>
      </c>
      <c r="R354" s="25" t="n">
        <f aca="false">N354*(O354+P354)</f>
        <v>0</v>
      </c>
      <c r="S354" s="82"/>
      <c r="T354" s="1" t="str">
        <f aca="false">B354</f>
        <v>Str. Alex. Voievidca</v>
      </c>
      <c r="U354" s="1" t="n">
        <f aca="false">A354</f>
        <v>3</v>
      </c>
    </row>
    <row r="355" customFormat="false" ht="17.35" hidden="false" customHeight="false" outlineLevel="0" collapsed="false">
      <c r="A355" s="22" t="n">
        <v>4</v>
      </c>
      <c r="B355" s="22" t="s">
        <v>298</v>
      </c>
      <c r="C355" s="31" t="s">
        <v>51</v>
      </c>
      <c r="D355" s="31" t="s">
        <v>211</v>
      </c>
      <c r="E355" s="29" t="n">
        <v>120</v>
      </c>
      <c r="F355" s="50" t="n">
        <v>5</v>
      </c>
      <c r="G355" s="27" t="n">
        <v>300</v>
      </c>
      <c r="H355" s="27" t="n">
        <f aca="false">E355</f>
        <v>120</v>
      </c>
      <c r="I355" s="27" t="n">
        <v>300</v>
      </c>
      <c r="J355" s="25" t="n">
        <v>0</v>
      </c>
      <c r="K355" s="28" t="s">
        <v>61</v>
      </c>
      <c r="L355" s="25" t="n">
        <v>0</v>
      </c>
      <c r="M355" s="26" t="n">
        <v>0</v>
      </c>
      <c r="N355" s="26" t="n">
        <v>0</v>
      </c>
      <c r="O355" s="25" t="n">
        <f aca="false">L355*(M355+N355)</f>
        <v>0</v>
      </c>
      <c r="P355" s="25" t="n">
        <f aca="false">L355*(M355+N355)</f>
        <v>0</v>
      </c>
      <c r="Q355" s="28" t="s">
        <v>61</v>
      </c>
      <c r="R355" s="25" t="n">
        <f aca="false">N355*(O355+P355)</f>
        <v>0</v>
      </c>
      <c r="S355" s="82"/>
      <c r="T355" s="1" t="str">
        <f aca="false">B355</f>
        <v>Str. Aviatorului</v>
      </c>
      <c r="U355" s="1" t="n">
        <f aca="false">A355</f>
        <v>4</v>
      </c>
    </row>
    <row r="356" customFormat="false" ht="17.35" hidden="false" customHeight="false" outlineLevel="0" collapsed="false">
      <c r="A356" s="22" t="n">
        <v>5</v>
      </c>
      <c r="B356" s="22" t="s">
        <v>299</v>
      </c>
      <c r="C356" s="31" t="s">
        <v>51</v>
      </c>
      <c r="D356" s="31" t="s">
        <v>211</v>
      </c>
      <c r="E356" s="29" t="n">
        <v>200</v>
      </c>
      <c r="F356" s="50" t="n">
        <v>5</v>
      </c>
      <c r="G356" s="27" t="n">
        <v>500</v>
      </c>
      <c r="H356" s="27" t="n">
        <f aca="false">E356</f>
        <v>200</v>
      </c>
      <c r="I356" s="27" t="n">
        <v>500</v>
      </c>
      <c r="J356" s="25" t="n">
        <v>0</v>
      </c>
      <c r="K356" s="28" t="s">
        <v>61</v>
      </c>
      <c r="L356" s="25" t="n">
        <v>0</v>
      </c>
      <c r="M356" s="26" t="n">
        <v>0</v>
      </c>
      <c r="N356" s="26" t="n">
        <v>0</v>
      </c>
      <c r="O356" s="25" t="n">
        <f aca="false">L356*(M356+N356)</f>
        <v>0</v>
      </c>
      <c r="P356" s="25" t="n">
        <f aca="false">L356*(M356+N356)</f>
        <v>0</v>
      </c>
      <c r="Q356" s="28" t="s">
        <v>61</v>
      </c>
      <c r="R356" s="25" t="n">
        <f aca="false">N356*(O356+P356)</f>
        <v>0</v>
      </c>
      <c r="S356" s="82"/>
      <c r="T356" s="1" t="str">
        <f aca="false">B356</f>
        <v>Str. Barbu Lăzăreanu</v>
      </c>
      <c r="U356" s="1" t="n">
        <f aca="false">A356</f>
        <v>5</v>
      </c>
    </row>
    <row r="357" customFormat="false" ht="17.35" hidden="false" customHeight="false" outlineLevel="0" collapsed="false">
      <c r="A357" s="22" t="n">
        <v>6</v>
      </c>
      <c r="B357" s="133" t="s">
        <v>300</v>
      </c>
      <c r="C357" s="31" t="s">
        <v>51</v>
      </c>
      <c r="D357" s="31" t="s">
        <v>211</v>
      </c>
      <c r="E357" s="29" t="n">
        <v>510</v>
      </c>
      <c r="F357" s="50" t="n">
        <v>6</v>
      </c>
      <c r="G357" s="27" t="n">
        <v>2550</v>
      </c>
      <c r="H357" s="27" t="n">
        <f aca="false">E357</f>
        <v>510</v>
      </c>
      <c r="I357" s="27" t="n">
        <v>2550</v>
      </c>
      <c r="J357" s="25" t="n">
        <v>0</v>
      </c>
      <c r="K357" s="28" t="s">
        <v>61</v>
      </c>
      <c r="L357" s="25" t="n">
        <v>0</v>
      </c>
      <c r="M357" s="26" t="n">
        <v>0</v>
      </c>
      <c r="N357" s="26" t="n">
        <v>0</v>
      </c>
      <c r="O357" s="25" t="n">
        <f aca="false">L357*(M357+N357)</f>
        <v>0</v>
      </c>
      <c r="P357" s="25" t="n">
        <f aca="false">L357*(M357+N357)</f>
        <v>0</v>
      </c>
      <c r="Q357" s="28" t="s">
        <v>61</v>
      </c>
      <c r="R357" s="25" t="n">
        <f aca="false">N357*(O357+P357)</f>
        <v>0</v>
      </c>
      <c r="S357" s="82"/>
      <c r="T357" s="1" t="str">
        <f aca="false">B357</f>
        <v>Str. Bogdan Bicsi</v>
      </c>
      <c r="U357" s="1" t="n">
        <f aca="false">A357</f>
        <v>6</v>
      </c>
    </row>
    <row r="358" customFormat="false" ht="17.35" hidden="false" customHeight="false" outlineLevel="0" collapsed="false">
      <c r="A358" s="22" t="n">
        <v>7</v>
      </c>
      <c r="B358" s="22" t="s">
        <v>301</v>
      </c>
      <c r="C358" s="31" t="s">
        <v>51</v>
      </c>
      <c r="D358" s="31" t="s">
        <v>211</v>
      </c>
      <c r="E358" s="29" t="n">
        <v>370</v>
      </c>
      <c r="F358" s="50" t="n">
        <v>6</v>
      </c>
      <c r="G358" s="27" t="n">
        <v>925</v>
      </c>
      <c r="H358" s="27" t="n">
        <f aca="false">E358</f>
        <v>370</v>
      </c>
      <c r="I358" s="27" t="n">
        <v>925</v>
      </c>
      <c r="J358" s="25" t="n">
        <v>0</v>
      </c>
      <c r="K358" s="28" t="s">
        <v>61</v>
      </c>
      <c r="L358" s="25" t="n">
        <v>0</v>
      </c>
      <c r="M358" s="26" t="n">
        <v>0</v>
      </c>
      <c r="N358" s="26" t="n">
        <v>0</v>
      </c>
      <c r="O358" s="25" t="n">
        <f aca="false">L358*(M358+N358)</f>
        <v>0</v>
      </c>
      <c r="P358" s="25" t="n">
        <f aca="false">L358*(M358+N358)</f>
        <v>0</v>
      </c>
      <c r="Q358" s="28" t="s">
        <v>61</v>
      </c>
      <c r="R358" s="25" t="n">
        <f aca="false">N358*(O358+P358)</f>
        <v>0</v>
      </c>
      <c r="S358" s="82"/>
      <c r="T358" s="1" t="str">
        <f aca="false">B358</f>
        <v>Str. Cezar Petrescu I</v>
      </c>
      <c r="U358" s="1" t="n">
        <f aca="false">A358</f>
        <v>7</v>
      </c>
    </row>
    <row r="359" customFormat="false" ht="17.35" hidden="false" customHeight="false" outlineLevel="0" collapsed="false">
      <c r="A359" s="22" t="n">
        <v>8</v>
      </c>
      <c r="B359" s="22" t="s">
        <v>302</v>
      </c>
      <c r="C359" s="31" t="s">
        <v>51</v>
      </c>
      <c r="D359" s="31" t="s">
        <v>211</v>
      </c>
      <c r="E359" s="29" t="n">
        <v>275</v>
      </c>
      <c r="F359" s="50" t="n">
        <v>4</v>
      </c>
      <c r="G359" s="27" t="n">
        <v>688</v>
      </c>
      <c r="H359" s="27" t="n">
        <f aca="false">E359</f>
        <v>275</v>
      </c>
      <c r="I359" s="27" t="n">
        <v>688</v>
      </c>
      <c r="J359" s="25" t="n">
        <v>0</v>
      </c>
      <c r="K359" s="28" t="s">
        <v>61</v>
      </c>
      <c r="L359" s="25" t="n">
        <v>0</v>
      </c>
      <c r="M359" s="26" t="n">
        <v>0</v>
      </c>
      <c r="N359" s="26" t="n">
        <v>0</v>
      </c>
      <c r="O359" s="25" t="n">
        <f aca="false">L359*(M359+N359)</f>
        <v>0</v>
      </c>
      <c r="P359" s="25" t="n">
        <f aca="false">L359*(M359+N359)</f>
        <v>0</v>
      </c>
      <c r="Q359" s="28" t="s">
        <v>61</v>
      </c>
      <c r="R359" s="25" t="n">
        <f aca="false">N359*(O359+P359)</f>
        <v>0</v>
      </c>
      <c r="S359" s="82"/>
      <c r="T359" s="1" t="str">
        <f aca="false">B359</f>
        <v>Str. Cezar Petrescu II</v>
      </c>
      <c r="U359" s="1" t="n">
        <f aca="false">A359</f>
        <v>8</v>
      </c>
    </row>
    <row r="360" customFormat="false" ht="17.35" hidden="false" customHeight="false" outlineLevel="0" collapsed="false">
      <c r="A360" s="22" t="n">
        <v>9</v>
      </c>
      <c r="B360" s="22" t="s">
        <v>303</v>
      </c>
      <c r="C360" s="31" t="s">
        <v>51</v>
      </c>
      <c r="D360" s="31" t="s">
        <v>211</v>
      </c>
      <c r="E360" s="29" t="n">
        <v>60</v>
      </c>
      <c r="F360" s="50" t="n">
        <v>5</v>
      </c>
      <c r="G360" s="27" t="n">
        <v>150</v>
      </c>
      <c r="H360" s="27" t="n">
        <f aca="false">E360</f>
        <v>60</v>
      </c>
      <c r="I360" s="27" t="n">
        <v>150</v>
      </c>
      <c r="J360" s="25" t="n">
        <v>0</v>
      </c>
      <c r="K360" s="28" t="s">
        <v>61</v>
      </c>
      <c r="L360" s="25" t="n">
        <v>0</v>
      </c>
      <c r="M360" s="26" t="n">
        <v>0</v>
      </c>
      <c r="N360" s="26" t="n">
        <v>0</v>
      </c>
      <c r="O360" s="25" t="n">
        <f aca="false">L360*(M360+N360)</f>
        <v>0</v>
      </c>
      <c r="P360" s="25" t="n">
        <f aca="false">L360*(M360+N360)</f>
        <v>0</v>
      </c>
      <c r="Q360" s="28" t="s">
        <v>61</v>
      </c>
      <c r="R360" s="25" t="n">
        <f aca="false">N360*(O360+P360)</f>
        <v>0</v>
      </c>
      <c r="S360" s="82"/>
      <c r="T360" s="1" t="str">
        <f aca="false">B360</f>
        <v>Str. Crinului</v>
      </c>
      <c r="U360" s="1" t="n">
        <f aca="false">A360</f>
        <v>9</v>
      </c>
    </row>
    <row r="361" customFormat="false" ht="17.35" hidden="false" customHeight="false" outlineLevel="0" collapsed="false">
      <c r="A361" s="22" t="n">
        <v>10</v>
      </c>
      <c r="B361" s="22" t="s">
        <v>304</v>
      </c>
      <c r="C361" s="31" t="s">
        <v>51</v>
      </c>
      <c r="D361" s="31" t="s">
        <v>211</v>
      </c>
      <c r="E361" s="29" t="n">
        <v>460</v>
      </c>
      <c r="F361" s="50" t="n">
        <v>6</v>
      </c>
      <c r="G361" s="27" t="n">
        <v>2300</v>
      </c>
      <c r="H361" s="27" t="n">
        <f aca="false">E361</f>
        <v>460</v>
      </c>
      <c r="I361" s="27" t="n">
        <v>2300</v>
      </c>
      <c r="J361" s="25" t="n">
        <v>0</v>
      </c>
      <c r="K361" s="28" t="s">
        <v>61</v>
      </c>
      <c r="L361" s="25" t="n">
        <v>0</v>
      </c>
      <c r="M361" s="26" t="n">
        <v>0</v>
      </c>
      <c r="N361" s="26" t="n">
        <v>0</v>
      </c>
      <c r="O361" s="25" t="n">
        <f aca="false">L361*(M361+N361)</f>
        <v>0</v>
      </c>
      <c r="P361" s="25" t="n">
        <f aca="false">L361*(M361+N361)</f>
        <v>0</v>
      </c>
      <c r="Q361" s="28" t="s">
        <v>61</v>
      </c>
      <c r="R361" s="25" t="n">
        <f aca="false">N361*(O361+P361)</f>
        <v>0</v>
      </c>
      <c r="S361" s="82"/>
      <c r="T361" s="1" t="str">
        <f aca="false">B361</f>
        <v>Str. Decebal</v>
      </c>
      <c r="U361" s="1" t="n">
        <f aca="false">A361</f>
        <v>10</v>
      </c>
    </row>
    <row r="362" customFormat="false" ht="17.35" hidden="false" customHeight="false" outlineLevel="0" collapsed="false">
      <c r="A362" s="22" t="n">
        <v>11</v>
      </c>
      <c r="B362" s="22" t="s">
        <v>305</v>
      </c>
      <c r="C362" s="31" t="s">
        <v>51</v>
      </c>
      <c r="D362" s="31" t="s">
        <v>211</v>
      </c>
      <c r="E362" s="29" t="n">
        <v>510</v>
      </c>
      <c r="F362" s="50" t="n">
        <v>6</v>
      </c>
      <c r="G362" s="27" t="n">
        <v>2550</v>
      </c>
      <c r="H362" s="27" t="n">
        <f aca="false">E362</f>
        <v>510</v>
      </c>
      <c r="I362" s="27" t="n">
        <v>2550</v>
      </c>
      <c r="J362" s="25" t="n">
        <v>0</v>
      </c>
      <c r="K362" s="28" t="s">
        <v>61</v>
      </c>
      <c r="L362" s="25" t="n">
        <v>0</v>
      </c>
      <c r="M362" s="26" t="n">
        <v>0</v>
      </c>
      <c r="N362" s="26" t="n">
        <v>0</v>
      </c>
      <c r="O362" s="25" t="n">
        <f aca="false">L362*(M362+N362)</f>
        <v>0</v>
      </c>
      <c r="P362" s="25" t="n">
        <f aca="false">L362*(M362+N362)</f>
        <v>0</v>
      </c>
      <c r="Q362" s="28" t="s">
        <v>61</v>
      </c>
      <c r="R362" s="25" t="n">
        <f aca="false">N362*(O362+P362)</f>
        <v>0</v>
      </c>
      <c r="S362" s="82"/>
      <c r="T362" s="1" t="str">
        <f aca="false">B362</f>
        <v>Str. Dragomirna</v>
      </c>
      <c r="U362" s="1" t="n">
        <f aca="false">A362</f>
        <v>11</v>
      </c>
    </row>
    <row r="363" customFormat="false" ht="17.35" hidden="false" customHeight="false" outlineLevel="0" collapsed="false">
      <c r="A363" s="22" t="n">
        <v>12</v>
      </c>
      <c r="B363" s="22" t="s">
        <v>306</v>
      </c>
      <c r="C363" s="31" t="s">
        <v>51</v>
      </c>
      <c r="D363" s="31" t="s">
        <v>211</v>
      </c>
      <c r="E363" s="29" t="n">
        <v>140</v>
      </c>
      <c r="F363" s="50" t="n">
        <v>5</v>
      </c>
      <c r="G363" s="27" t="n">
        <v>350</v>
      </c>
      <c r="H363" s="27" t="n">
        <f aca="false">E363</f>
        <v>140</v>
      </c>
      <c r="I363" s="27" t="n">
        <v>350</v>
      </c>
      <c r="J363" s="25" t="n">
        <v>0</v>
      </c>
      <c r="K363" s="28" t="s">
        <v>61</v>
      </c>
      <c r="L363" s="25" t="n">
        <v>0</v>
      </c>
      <c r="M363" s="26" t="n">
        <v>0</v>
      </c>
      <c r="N363" s="26" t="n">
        <v>0</v>
      </c>
      <c r="O363" s="25" t="n">
        <f aca="false">L363*(M363+N363)</f>
        <v>0</v>
      </c>
      <c r="P363" s="25" t="n">
        <f aca="false">L363*(M363+N363)</f>
        <v>0</v>
      </c>
      <c r="Q363" s="28" t="s">
        <v>61</v>
      </c>
      <c r="R363" s="25" t="n">
        <f aca="false">N363*(O363+P363)</f>
        <v>0</v>
      </c>
      <c r="S363" s="82"/>
      <c r="T363" s="1" t="str">
        <f aca="false">B363</f>
        <v>Str. Emil Racoviţă</v>
      </c>
      <c r="U363" s="1" t="n">
        <f aca="false">A363</f>
        <v>12</v>
      </c>
    </row>
    <row r="364" customFormat="false" ht="33.15" hidden="false" customHeight="false" outlineLevel="0" collapsed="false">
      <c r="A364" s="22" t="n">
        <v>13</v>
      </c>
      <c r="B364" s="33" t="s">
        <v>307</v>
      </c>
      <c r="C364" s="31" t="s">
        <v>51</v>
      </c>
      <c r="D364" s="31" t="s">
        <v>211</v>
      </c>
      <c r="E364" s="29" t="n">
        <v>263</v>
      </c>
      <c r="F364" s="50" t="n">
        <v>5.5</v>
      </c>
      <c r="G364" s="27" t="n">
        <v>658</v>
      </c>
      <c r="H364" s="27" t="n">
        <f aca="false">E364</f>
        <v>263</v>
      </c>
      <c r="I364" s="27" t="n">
        <v>658</v>
      </c>
      <c r="J364" s="25" t="n">
        <v>0</v>
      </c>
      <c r="K364" s="28" t="s">
        <v>61</v>
      </c>
      <c r="L364" s="25" t="n">
        <v>0</v>
      </c>
      <c r="M364" s="26" t="n">
        <v>0</v>
      </c>
      <c r="N364" s="26" t="n">
        <v>0</v>
      </c>
      <c r="O364" s="25" t="n">
        <f aca="false">L364*(M364+N364)</f>
        <v>0</v>
      </c>
      <c r="P364" s="25" t="n">
        <f aca="false">L364*(M364+N364)</f>
        <v>0</v>
      </c>
      <c r="Q364" s="28" t="s">
        <v>61</v>
      </c>
      <c r="R364" s="25" t="n">
        <f aca="false">N364*(O364+P364)</f>
        <v>0</v>
      </c>
      <c r="S364" s="82"/>
      <c r="T364" s="1" t="str">
        <f aca="false">B364</f>
        <v>Str. Epaminonda Bucevschi</v>
      </c>
      <c r="U364" s="1" t="n">
        <f aca="false">A364</f>
        <v>13</v>
      </c>
    </row>
    <row r="365" customFormat="false" ht="17.35" hidden="false" customHeight="false" outlineLevel="0" collapsed="false">
      <c r="A365" s="22" t="n">
        <v>14</v>
      </c>
      <c r="B365" s="32" t="s">
        <v>308</v>
      </c>
      <c r="C365" s="31" t="s">
        <v>51</v>
      </c>
      <c r="D365" s="31" t="s">
        <v>211</v>
      </c>
      <c r="E365" s="29" t="n">
        <v>1433</v>
      </c>
      <c r="F365" s="50" t="n">
        <v>4</v>
      </c>
      <c r="G365" s="27" t="n">
        <v>3583</v>
      </c>
      <c r="H365" s="27" t="n">
        <f aca="false">E365</f>
        <v>1433</v>
      </c>
      <c r="I365" s="27" t="n">
        <v>3583</v>
      </c>
      <c r="J365" s="25" t="n">
        <v>0</v>
      </c>
      <c r="K365" s="28" t="s">
        <v>61</v>
      </c>
      <c r="L365" s="25" t="n">
        <v>0</v>
      </c>
      <c r="M365" s="26" t="n">
        <v>0</v>
      </c>
      <c r="N365" s="26" t="n">
        <v>0</v>
      </c>
      <c r="O365" s="25" t="n">
        <f aca="false">L365*(M365+N365)</f>
        <v>0</v>
      </c>
      <c r="P365" s="25" t="n">
        <f aca="false">L365*(M365+N365)</f>
        <v>0</v>
      </c>
      <c r="Q365" s="28" t="s">
        <v>61</v>
      </c>
      <c r="R365" s="25" t="n">
        <f aca="false">N365*(O365+P365)</f>
        <v>0</v>
      </c>
      <c r="S365" s="82"/>
      <c r="T365" s="1" t="str">
        <f aca="false">B365</f>
        <v>Str. Eraclie Porumbescu</v>
      </c>
      <c r="U365" s="1" t="n">
        <f aca="false">A365</f>
        <v>14</v>
      </c>
    </row>
    <row r="366" customFormat="false" ht="17.35" hidden="false" customHeight="false" outlineLevel="0" collapsed="false">
      <c r="A366" s="22" t="n">
        <v>15</v>
      </c>
      <c r="B366" s="32" t="s">
        <v>309</v>
      </c>
      <c r="C366" s="31" t="s">
        <v>51</v>
      </c>
      <c r="D366" s="31" t="s">
        <v>211</v>
      </c>
      <c r="E366" s="29" t="n">
        <v>60</v>
      </c>
      <c r="F366" s="50" t="n">
        <v>5</v>
      </c>
      <c r="G366" s="27" t="n">
        <v>150</v>
      </c>
      <c r="H366" s="27" t="n">
        <f aca="false">E366</f>
        <v>60</v>
      </c>
      <c r="I366" s="27" t="n">
        <v>150</v>
      </c>
      <c r="J366" s="25" t="n">
        <v>0</v>
      </c>
      <c r="K366" s="28" t="s">
        <v>61</v>
      </c>
      <c r="L366" s="25" t="n">
        <v>0</v>
      </c>
      <c r="M366" s="26" t="n">
        <v>0</v>
      </c>
      <c r="N366" s="26" t="n">
        <v>0</v>
      </c>
      <c r="O366" s="25" t="n">
        <f aca="false">L366*(M366+N366)</f>
        <v>0</v>
      </c>
      <c r="P366" s="25" t="n">
        <f aca="false">L366*(M366+N366)</f>
        <v>0</v>
      </c>
      <c r="Q366" s="28" t="s">
        <v>61</v>
      </c>
      <c r="R366" s="25" t="n">
        <f aca="false">N366*(O366+P366)</f>
        <v>0</v>
      </c>
      <c r="S366" s="82"/>
      <c r="T366" s="1" t="str">
        <f aca="false">B366</f>
        <v>Str. Fundătura Mitocului</v>
      </c>
      <c r="U366" s="1" t="n">
        <f aca="false">A366</f>
        <v>15</v>
      </c>
    </row>
    <row r="367" customFormat="false" ht="17.35" hidden="false" customHeight="false" outlineLevel="0" collapsed="false">
      <c r="A367" s="22" t="n">
        <v>16</v>
      </c>
      <c r="B367" s="32" t="s">
        <v>310</v>
      </c>
      <c r="C367" s="31" t="s">
        <v>51</v>
      </c>
      <c r="D367" s="31" t="s">
        <v>211</v>
      </c>
      <c r="E367" s="29" t="n">
        <v>300</v>
      </c>
      <c r="F367" s="50" t="n">
        <v>6</v>
      </c>
      <c r="G367" s="27" t="n">
        <v>1500</v>
      </c>
      <c r="H367" s="27" t="n">
        <f aca="false">E367</f>
        <v>300</v>
      </c>
      <c r="I367" s="27" t="n">
        <v>1500</v>
      </c>
      <c r="J367" s="25" t="n">
        <v>0</v>
      </c>
      <c r="K367" s="28" t="s">
        <v>61</v>
      </c>
      <c r="L367" s="25" t="n">
        <v>0</v>
      </c>
      <c r="M367" s="26" t="n">
        <v>0</v>
      </c>
      <c r="N367" s="26" t="n">
        <v>0</v>
      </c>
      <c r="O367" s="25" t="n">
        <f aca="false">L367*(M367+N367)</f>
        <v>0</v>
      </c>
      <c r="P367" s="25" t="n">
        <f aca="false">L367*(M367+N367)</f>
        <v>0</v>
      </c>
      <c r="Q367" s="28" t="s">
        <v>61</v>
      </c>
      <c r="R367" s="25" t="n">
        <f aca="false">N367*(O367+P367)</f>
        <v>0</v>
      </c>
      <c r="S367" s="82"/>
      <c r="T367" s="1" t="str">
        <f aca="false">B367</f>
        <v>Str. George Topârceanu</v>
      </c>
      <c r="U367" s="1" t="n">
        <f aca="false">A367</f>
        <v>16</v>
      </c>
    </row>
    <row r="368" customFormat="false" ht="17.35" hidden="false" customHeight="false" outlineLevel="0" collapsed="false">
      <c r="A368" s="22" t="n">
        <v>17</v>
      </c>
      <c r="B368" s="22" t="s">
        <v>311</v>
      </c>
      <c r="C368" s="31" t="s">
        <v>51</v>
      </c>
      <c r="D368" s="31" t="s">
        <v>211</v>
      </c>
      <c r="E368" s="29" t="n">
        <v>297</v>
      </c>
      <c r="F368" s="50" t="s">
        <v>312</v>
      </c>
      <c r="G368" s="27" t="n">
        <v>743</v>
      </c>
      <c r="H368" s="27" t="n">
        <f aca="false">E368</f>
        <v>297</v>
      </c>
      <c r="I368" s="27" t="n">
        <v>743</v>
      </c>
      <c r="J368" s="25" t="n">
        <v>0</v>
      </c>
      <c r="K368" s="28" t="s">
        <v>61</v>
      </c>
      <c r="L368" s="25" t="n">
        <v>0</v>
      </c>
      <c r="M368" s="26" t="n">
        <v>0</v>
      </c>
      <c r="N368" s="26" t="n">
        <v>0</v>
      </c>
      <c r="O368" s="25" t="n">
        <f aca="false">L368*(M368+N368)</f>
        <v>0</v>
      </c>
      <c r="P368" s="25" t="n">
        <f aca="false">L368*(M368+N368)</f>
        <v>0</v>
      </c>
      <c r="Q368" s="28" t="s">
        <v>61</v>
      </c>
      <c r="R368" s="25" t="n">
        <f aca="false">N368*(O368+P368)</f>
        <v>0</v>
      </c>
      <c r="S368" s="82"/>
      <c r="T368" s="1" t="str">
        <f aca="false">B368</f>
        <v>Str. Gheorghe Ştefan</v>
      </c>
      <c r="U368" s="1" t="n">
        <f aca="false">A368</f>
        <v>17</v>
      </c>
    </row>
    <row r="369" customFormat="false" ht="17.35" hidden="false" customHeight="false" outlineLevel="0" collapsed="false">
      <c r="A369" s="22" t="n">
        <v>18</v>
      </c>
      <c r="B369" s="22" t="s">
        <v>313</v>
      </c>
      <c r="C369" s="31" t="s">
        <v>51</v>
      </c>
      <c r="D369" s="31" t="s">
        <v>211</v>
      </c>
      <c r="E369" s="29" t="n">
        <v>1623</v>
      </c>
      <c r="F369" s="50" t="n">
        <v>5.5</v>
      </c>
      <c r="G369" s="27" t="n">
        <v>4058</v>
      </c>
      <c r="H369" s="27" t="n">
        <f aca="false">E369</f>
        <v>1623</v>
      </c>
      <c r="I369" s="27" t="n">
        <v>4058</v>
      </c>
      <c r="J369" s="25" t="n">
        <v>0</v>
      </c>
      <c r="K369" s="28" t="s">
        <v>61</v>
      </c>
      <c r="L369" s="25" t="n">
        <v>0</v>
      </c>
      <c r="M369" s="26" t="n">
        <v>0</v>
      </c>
      <c r="N369" s="26" t="n">
        <v>0</v>
      </c>
      <c r="O369" s="25" t="n">
        <f aca="false">L369*(M369+N369)</f>
        <v>0</v>
      </c>
      <c r="P369" s="25" t="n">
        <f aca="false">L369*(M369+N369)</f>
        <v>0</v>
      </c>
      <c r="Q369" s="28" t="s">
        <v>61</v>
      </c>
      <c r="R369" s="25" t="n">
        <f aca="false">N369*(O369+P369)</f>
        <v>0</v>
      </c>
      <c r="S369" s="82"/>
      <c r="T369" s="1" t="str">
        <f aca="false">B369</f>
        <v>Str. Ghiocelului</v>
      </c>
      <c r="U369" s="1" t="n">
        <f aca="false">A369</f>
        <v>18</v>
      </c>
    </row>
    <row r="370" customFormat="false" ht="17.35" hidden="false" customHeight="false" outlineLevel="0" collapsed="false">
      <c r="A370" s="22" t="n">
        <v>19</v>
      </c>
      <c r="B370" s="32" t="s">
        <v>314</v>
      </c>
      <c r="C370" s="31" t="s">
        <v>51</v>
      </c>
      <c r="D370" s="31" t="s">
        <v>211</v>
      </c>
      <c r="E370" s="29" t="n">
        <v>142</v>
      </c>
      <c r="F370" s="50" t="n">
        <v>5</v>
      </c>
      <c r="G370" s="27" t="n">
        <v>355</v>
      </c>
      <c r="H370" s="27" t="n">
        <f aca="false">E370</f>
        <v>142</v>
      </c>
      <c r="I370" s="27" t="n">
        <v>355</v>
      </c>
      <c r="J370" s="25" t="n">
        <v>0</v>
      </c>
      <c r="K370" s="28" t="s">
        <v>61</v>
      </c>
      <c r="L370" s="25" t="n">
        <v>0</v>
      </c>
      <c r="M370" s="26" t="n">
        <v>0</v>
      </c>
      <c r="N370" s="26" t="n">
        <v>0</v>
      </c>
      <c r="O370" s="25" t="n">
        <f aca="false">L370*(M370+N370)</f>
        <v>0</v>
      </c>
      <c r="P370" s="25" t="n">
        <f aca="false">L370*(M370+N370)</f>
        <v>0</v>
      </c>
      <c r="Q370" s="28" t="s">
        <v>61</v>
      </c>
      <c r="R370" s="25" t="n">
        <f aca="false">N370*(O370+P370)</f>
        <v>0</v>
      </c>
      <c r="S370" s="82"/>
      <c r="T370" s="1" t="str">
        <f aca="false">B370</f>
        <v>Str. Grigore Cobălcescu</v>
      </c>
      <c r="U370" s="1" t="n">
        <f aca="false">A370</f>
        <v>19</v>
      </c>
    </row>
    <row r="371" customFormat="false" ht="17.35" hidden="false" customHeight="false" outlineLevel="0" collapsed="false">
      <c r="A371" s="22" t="n">
        <v>20</v>
      </c>
      <c r="B371" s="22" t="s">
        <v>315</v>
      </c>
      <c r="C371" s="31" t="s">
        <v>51</v>
      </c>
      <c r="D371" s="31" t="s">
        <v>211</v>
      </c>
      <c r="E371" s="29" t="n">
        <v>370</v>
      </c>
      <c r="F371" s="50" t="n">
        <v>6</v>
      </c>
      <c r="G371" s="27" t="n">
        <v>1850</v>
      </c>
      <c r="H371" s="27" t="n">
        <f aca="false">E371</f>
        <v>370</v>
      </c>
      <c r="I371" s="27" t="n">
        <v>1850</v>
      </c>
      <c r="J371" s="25" t="n">
        <v>0</v>
      </c>
      <c r="K371" s="28" t="s">
        <v>61</v>
      </c>
      <c r="L371" s="25" t="n">
        <v>0</v>
      </c>
      <c r="M371" s="26" t="n">
        <v>0</v>
      </c>
      <c r="N371" s="26" t="n">
        <v>0</v>
      </c>
      <c r="O371" s="25" t="n">
        <f aca="false">L371*(M371+N371)</f>
        <v>0</v>
      </c>
      <c r="P371" s="25" t="n">
        <f aca="false">L371*(M371+N371)</f>
        <v>0</v>
      </c>
      <c r="Q371" s="28" t="s">
        <v>61</v>
      </c>
      <c r="R371" s="25" t="n">
        <f aca="false">N371*(O371+P371)</f>
        <v>0</v>
      </c>
      <c r="S371" s="82"/>
      <c r="T371" s="1" t="str">
        <f aca="false">B371</f>
        <v>Str. I.C. Brătianu</v>
      </c>
      <c r="U371" s="1" t="n">
        <f aca="false">A371</f>
        <v>20</v>
      </c>
    </row>
    <row r="372" customFormat="false" ht="17.35" hidden="false" customHeight="false" outlineLevel="0" collapsed="false">
      <c r="A372" s="22" t="n">
        <v>21</v>
      </c>
      <c r="B372" s="22" t="s">
        <v>316</v>
      </c>
      <c r="C372" s="31" t="s">
        <v>51</v>
      </c>
      <c r="D372" s="31" t="s">
        <v>211</v>
      </c>
      <c r="E372" s="29" t="n">
        <v>720</v>
      </c>
      <c r="F372" s="50" t="n">
        <v>4.8</v>
      </c>
      <c r="G372" s="27" t="n">
        <v>1800</v>
      </c>
      <c r="H372" s="27" t="n">
        <f aca="false">E372</f>
        <v>720</v>
      </c>
      <c r="I372" s="27" t="n">
        <v>1800</v>
      </c>
      <c r="J372" s="25" t="n">
        <v>0</v>
      </c>
      <c r="K372" s="28" t="s">
        <v>61</v>
      </c>
      <c r="L372" s="25" t="n">
        <v>0</v>
      </c>
      <c r="M372" s="26" t="n">
        <v>0</v>
      </c>
      <c r="N372" s="26" t="n">
        <v>0</v>
      </c>
      <c r="O372" s="25" t="n">
        <f aca="false">L372*(M372+N372)</f>
        <v>0</v>
      </c>
      <c r="P372" s="25" t="n">
        <f aca="false">L372*(M372+N372)</f>
        <v>0</v>
      </c>
      <c r="Q372" s="28" t="s">
        <v>61</v>
      </c>
      <c r="R372" s="25" t="n">
        <f aca="false">N372*(O372+P372)</f>
        <v>0</v>
      </c>
      <c r="S372" s="82"/>
      <c r="T372" s="1" t="str">
        <f aca="false">B372</f>
        <v>Str. Ion Luca Caragiale</v>
      </c>
      <c r="U372" s="1" t="n">
        <f aca="false">A372</f>
        <v>21</v>
      </c>
    </row>
    <row r="373" customFormat="false" ht="17.35" hidden="false" customHeight="false" outlineLevel="0" collapsed="false">
      <c r="A373" s="22" t="n">
        <v>22</v>
      </c>
      <c r="B373" s="22" t="s">
        <v>317</v>
      </c>
      <c r="C373" s="31" t="s">
        <v>51</v>
      </c>
      <c r="D373" s="31" t="s">
        <v>211</v>
      </c>
      <c r="E373" s="29" t="n">
        <v>2485</v>
      </c>
      <c r="F373" s="50" t="n">
        <v>6</v>
      </c>
      <c r="G373" s="27" t="n">
        <v>12425</v>
      </c>
      <c r="H373" s="27" t="n">
        <f aca="false">E373</f>
        <v>2485</v>
      </c>
      <c r="I373" s="27" t="n">
        <v>12425</v>
      </c>
      <c r="J373" s="25" t="n">
        <v>0</v>
      </c>
      <c r="K373" s="28" t="s">
        <v>61</v>
      </c>
      <c r="L373" s="25" t="n">
        <v>0</v>
      </c>
      <c r="M373" s="26" t="n">
        <v>0</v>
      </c>
      <c r="N373" s="26" t="n">
        <v>0</v>
      </c>
      <c r="O373" s="25" t="n">
        <f aca="false">L373*(M373+N373)</f>
        <v>0</v>
      </c>
      <c r="P373" s="25" t="n">
        <f aca="false">L373*(M373+N373)</f>
        <v>0</v>
      </c>
      <c r="Q373" s="28" t="s">
        <v>61</v>
      </c>
      <c r="R373" s="25" t="n">
        <f aca="false">N373*(O373+P373)</f>
        <v>0</v>
      </c>
      <c r="S373" s="82"/>
      <c r="T373" s="1" t="str">
        <f aca="false">B373</f>
        <v>Str. Ionel Teodoreanu</v>
      </c>
      <c r="U373" s="1" t="n">
        <f aca="false">A373</f>
        <v>22</v>
      </c>
    </row>
    <row r="374" customFormat="false" ht="17.35" hidden="false" customHeight="false" outlineLevel="0" collapsed="false">
      <c r="A374" s="22" t="n">
        <v>23</v>
      </c>
      <c r="B374" s="22" t="s">
        <v>318</v>
      </c>
      <c r="C374" s="31" t="s">
        <v>51</v>
      </c>
      <c r="D374" s="31" t="s">
        <v>211</v>
      </c>
      <c r="E374" s="29" t="n">
        <v>400</v>
      </c>
      <c r="F374" s="50" t="n">
        <v>4</v>
      </c>
      <c r="G374" s="27" t="n">
        <v>1000</v>
      </c>
      <c r="H374" s="27" t="n">
        <f aca="false">E374</f>
        <v>400</v>
      </c>
      <c r="I374" s="27" t="n">
        <v>1000</v>
      </c>
      <c r="J374" s="25" t="n">
        <v>0</v>
      </c>
      <c r="K374" s="28" t="s">
        <v>61</v>
      </c>
      <c r="L374" s="25" t="n">
        <v>0</v>
      </c>
      <c r="M374" s="26" t="n">
        <v>0</v>
      </c>
      <c r="N374" s="26" t="n">
        <v>0</v>
      </c>
      <c r="O374" s="25" t="n">
        <f aca="false">L374*(M374+N374)</f>
        <v>0</v>
      </c>
      <c r="P374" s="25" t="n">
        <f aca="false">L374*(M374+N374)</f>
        <v>0</v>
      </c>
      <c r="Q374" s="28" t="s">
        <v>61</v>
      </c>
      <c r="R374" s="25" t="n">
        <f aca="false">N374*(O374+P374)</f>
        <v>0</v>
      </c>
      <c r="S374" s="82"/>
      <c r="T374" s="1" t="str">
        <f aca="false">B374</f>
        <v>Str. Livezilor</v>
      </c>
      <c r="U374" s="1" t="n">
        <f aca="false">A374</f>
        <v>23</v>
      </c>
    </row>
    <row r="375" customFormat="false" ht="17.35" hidden="false" customHeight="false" outlineLevel="0" collapsed="false">
      <c r="A375" s="22" t="n">
        <v>24</v>
      </c>
      <c r="B375" s="22" t="s">
        <v>319</v>
      </c>
      <c r="C375" s="31" t="s">
        <v>51</v>
      </c>
      <c r="D375" s="31" t="s">
        <v>211</v>
      </c>
      <c r="E375" s="29" t="n">
        <v>120</v>
      </c>
      <c r="F375" s="50" t="n">
        <v>5</v>
      </c>
      <c r="G375" s="27" t="n">
        <v>300</v>
      </c>
      <c r="H375" s="27" t="n">
        <f aca="false">E375</f>
        <v>120</v>
      </c>
      <c r="I375" s="27" t="n">
        <v>300</v>
      </c>
      <c r="J375" s="25" t="n">
        <v>0</v>
      </c>
      <c r="K375" s="28" t="s">
        <v>61</v>
      </c>
      <c r="L375" s="25" t="n">
        <v>0</v>
      </c>
      <c r="M375" s="26" t="n">
        <v>0</v>
      </c>
      <c r="N375" s="26" t="n">
        <v>0</v>
      </c>
      <c r="O375" s="25" t="n">
        <f aca="false">L375*(M375+N375)</f>
        <v>0</v>
      </c>
      <c r="P375" s="25" t="n">
        <f aca="false">L375*(M375+N375)</f>
        <v>0</v>
      </c>
      <c r="Q375" s="28" t="s">
        <v>61</v>
      </c>
      <c r="R375" s="25" t="n">
        <f aca="false">N375*(O375+P375)</f>
        <v>0</v>
      </c>
      <c r="S375" s="82"/>
      <c r="T375" s="1" t="str">
        <f aca="false">B375</f>
        <v>Str. Merilor</v>
      </c>
      <c r="U375" s="1" t="n">
        <f aca="false">A375</f>
        <v>24</v>
      </c>
    </row>
    <row r="376" customFormat="false" ht="17.35" hidden="false" customHeight="false" outlineLevel="0" collapsed="false">
      <c r="A376" s="22" t="n">
        <v>25</v>
      </c>
      <c r="B376" s="22" t="s">
        <v>320</v>
      </c>
      <c r="C376" s="31" t="s">
        <v>51</v>
      </c>
      <c r="D376" s="31" t="s">
        <v>211</v>
      </c>
      <c r="E376" s="29" t="n">
        <v>260</v>
      </c>
      <c r="F376" s="50" t="n">
        <v>5</v>
      </c>
      <c r="G376" s="27" t="n">
        <v>650</v>
      </c>
      <c r="H376" s="27" t="n">
        <f aca="false">E376</f>
        <v>260</v>
      </c>
      <c r="I376" s="27" t="n">
        <v>650</v>
      </c>
      <c r="J376" s="25" t="n">
        <v>0</v>
      </c>
      <c r="K376" s="28" t="s">
        <v>61</v>
      </c>
      <c r="L376" s="25" t="n">
        <v>0</v>
      </c>
      <c r="M376" s="26" t="n">
        <v>0</v>
      </c>
      <c r="N376" s="26" t="n">
        <v>0</v>
      </c>
      <c r="O376" s="25" t="n">
        <f aca="false">L376*(M376+N376)</f>
        <v>0</v>
      </c>
      <c r="P376" s="25" t="n">
        <f aca="false">L376*(M376+N376)</f>
        <v>0</v>
      </c>
      <c r="Q376" s="28" t="s">
        <v>61</v>
      </c>
      <c r="R376" s="25" t="n">
        <f aca="false">N376*(O376+P376)</f>
        <v>0</v>
      </c>
      <c r="S376" s="82"/>
      <c r="T376" s="1" t="str">
        <f aca="false">B376</f>
        <v>Str. Micşunelelor</v>
      </c>
      <c r="U376" s="1" t="n">
        <f aca="false">A376</f>
        <v>25</v>
      </c>
    </row>
    <row r="377" customFormat="false" ht="33.15" hidden="false" customHeight="false" outlineLevel="0" collapsed="false">
      <c r="A377" s="22" t="n">
        <v>26</v>
      </c>
      <c r="B377" s="33" t="s">
        <v>321</v>
      </c>
      <c r="C377" s="31" t="s">
        <v>51</v>
      </c>
      <c r="D377" s="31" t="s">
        <v>211</v>
      </c>
      <c r="E377" s="29" t="n">
        <v>160</v>
      </c>
      <c r="F377" s="50" t="n">
        <v>5</v>
      </c>
      <c r="G377" s="27" t="n">
        <v>400</v>
      </c>
      <c r="H377" s="27" t="n">
        <f aca="false">E377</f>
        <v>160</v>
      </c>
      <c r="I377" s="27" t="n">
        <v>400</v>
      </c>
      <c r="J377" s="25" t="n">
        <v>0</v>
      </c>
      <c r="K377" s="28" t="s">
        <v>61</v>
      </c>
      <c r="L377" s="25" t="n">
        <v>0</v>
      </c>
      <c r="M377" s="26" t="n">
        <v>0</v>
      </c>
      <c r="N377" s="26" t="n">
        <v>0</v>
      </c>
      <c r="O377" s="25" t="n">
        <f aca="false">L377*(M377+N377)</f>
        <v>0</v>
      </c>
      <c r="P377" s="25" t="n">
        <f aca="false">L377*(M377+N377)</f>
        <v>0</v>
      </c>
      <c r="Q377" s="28" t="s">
        <v>61</v>
      </c>
      <c r="R377" s="25" t="n">
        <f aca="false">N377*(O377+P377)</f>
        <v>0</v>
      </c>
      <c r="S377" s="82"/>
      <c r="T377" s="1" t="str">
        <f aca="false">B377</f>
        <v>Str. Mitropolitul Dosoftei</v>
      </c>
      <c r="U377" s="1" t="n">
        <f aca="false">A377</f>
        <v>26</v>
      </c>
    </row>
    <row r="378" customFormat="false" ht="17.35" hidden="false" customHeight="false" outlineLevel="0" collapsed="false">
      <c r="A378" s="22" t="n">
        <v>27</v>
      </c>
      <c r="B378" s="22" t="s">
        <v>322</v>
      </c>
      <c r="C378" s="31" t="s">
        <v>51</v>
      </c>
      <c r="D378" s="31" t="s">
        <v>211</v>
      </c>
      <c r="E378" s="29" t="n">
        <v>416</v>
      </c>
      <c r="F378" s="50" t="n">
        <v>5</v>
      </c>
      <c r="G378" s="27" t="n">
        <v>1040</v>
      </c>
      <c r="H378" s="27" t="n">
        <f aca="false">E378</f>
        <v>416</v>
      </c>
      <c r="I378" s="27" t="n">
        <v>1040</v>
      </c>
      <c r="J378" s="25" t="n">
        <v>0</v>
      </c>
      <c r="K378" s="28" t="s">
        <v>61</v>
      </c>
      <c r="L378" s="25" t="n">
        <v>0</v>
      </c>
      <c r="M378" s="26" t="n">
        <v>0</v>
      </c>
      <c r="N378" s="26" t="n">
        <v>0</v>
      </c>
      <c r="O378" s="25" t="n">
        <f aca="false">L378*(M378+N378)</f>
        <v>0</v>
      </c>
      <c r="P378" s="25" t="n">
        <f aca="false">L378*(M378+N378)</f>
        <v>0</v>
      </c>
      <c r="Q378" s="28" t="s">
        <v>61</v>
      </c>
      <c r="R378" s="25" t="n">
        <f aca="false">N378*(O378+P378)</f>
        <v>0</v>
      </c>
      <c r="S378" s="82"/>
      <c r="T378" s="1" t="str">
        <f aca="false">B378</f>
        <v>Str. Muncitorului</v>
      </c>
      <c r="U378" s="1" t="n">
        <f aca="false">A378</f>
        <v>27</v>
      </c>
    </row>
    <row r="379" customFormat="false" ht="17.35" hidden="false" customHeight="false" outlineLevel="0" collapsed="false">
      <c r="A379" s="22" t="n">
        <v>28</v>
      </c>
      <c r="B379" s="22" t="s">
        <v>323</v>
      </c>
      <c r="C379" s="31" t="s">
        <v>51</v>
      </c>
      <c r="D379" s="31" t="s">
        <v>211</v>
      </c>
      <c r="E379" s="29" t="n">
        <v>120</v>
      </c>
      <c r="F379" s="50" t="n">
        <v>5</v>
      </c>
      <c r="G379" s="27" t="n">
        <v>300</v>
      </c>
      <c r="H379" s="27" t="n">
        <f aca="false">E379</f>
        <v>120</v>
      </c>
      <c r="I379" s="27" t="n">
        <v>300</v>
      </c>
      <c r="J379" s="25" t="n">
        <v>0</v>
      </c>
      <c r="K379" s="28" t="s">
        <v>61</v>
      </c>
      <c r="L379" s="25" t="n">
        <v>0</v>
      </c>
      <c r="M379" s="26" t="n">
        <v>0</v>
      </c>
      <c r="N379" s="26" t="n">
        <v>0</v>
      </c>
      <c r="O379" s="25" t="n">
        <f aca="false">L379*(M379+N379)</f>
        <v>0</v>
      </c>
      <c r="P379" s="25" t="n">
        <f aca="false">L379*(M379+N379)</f>
        <v>0</v>
      </c>
      <c r="Q379" s="28" t="s">
        <v>61</v>
      </c>
      <c r="R379" s="25" t="n">
        <f aca="false">N379*(O379+P379)</f>
        <v>0</v>
      </c>
      <c r="S379" s="82"/>
      <c r="T379" s="1" t="str">
        <f aca="false">B379</f>
        <v>Str. Perilor</v>
      </c>
      <c r="U379" s="1" t="n">
        <f aca="false">A379</f>
        <v>28</v>
      </c>
    </row>
    <row r="380" customFormat="false" ht="17.35" hidden="false" customHeight="false" outlineLevel="0" collapsed="false">
      <c r="A380" s="22" t="n">
        <v>29</v>
      </c>
      <c r="B380" s="22" t="s">
        <v>324</v>
      </c>
      <c r="C380" s="31" t="s">
        <v>51</v>
      </c>
      <c r="D380" s="31" t="s">
        <v>211</v>
      </c>
      <c r="E380" s="29" t="n">
        <v>872</v>
      </c>
      <c r="F380" s="50" t="n">
        <v>6</v>
      </c>
      <c r="G380" s="27" t="n">
        <v>4360</v>
      </c>
      <c r="H380" s="27" t="n">
        <f aca="false">E380</f>
        <v>872</v>
      </c>
      <c r="I380" s="27" t="n">
        <v>4360</v>
      </c>
      <c r="J380" s="25" t="n">
        <v>0</v>
      </c>
      <c r="K380" s="28" t="s">
        <v>61</v>
      </c>
      <c r="L380" s="25" t="n">
        <v>0</v>
      </c>
      <c r="M380" s="26" t="n">
        <v>0</v>
      </c>
      <c r="N380" s="26" t="n">
        <v>0</v>
      </c>
      <c r="O380" s="25" t="n">
        <f aca="false">L380*(M380+N380)</f>
        <v>0</v>
      </c>
      <c r="P380" s="25" t="n">
        <f aca="false">L380*(M380+N380)</f>
        <v>0</v>
      </c>
      <c r="Q380" s="28" t="s">
        <v>61</v>
      </c>
      <c r="R380" s="25" t="n">
        <f aca="false">N380*(O380+P380)</f>
        <v>0</v>
      </c>
      <c r="S380" s="82"/>
      <c r="T380" s="1" t="str">
        <f aca="false">B380</f>
        <v>Str. Plaiului</v>
      </c>
      <c r="U380" s="1" t="n">
        <f aca="false">A380</f>
        <v>29</v>
      </c>
    </row>
    <row r="381" customFormat="false" ht="17.35" hidden="false" customHeight="false" outlineLevel="0" collapsed="false">
      <c r="A381" s="22" t="n">
        <v>30</v>
      </c>
      <c r="B381" s="22" t="s">
        <v>325</v>
      </c>
      <c r="C381" s="31" t="s">
        <v>51</v>
      </c>
      <c r="D381" s="31" t="s">
        <v>211</v>
      </c>
      <c r="E381" s="29" t="n">
        <v>260</v>
      </c>
      <c r="F381" s="50" t="n">
        <v>6</v>
      </c>
      <c r="G381" s="27" t="n">
        <v>1300</v>
      </c>
      <c r="H381" s="27" t="n">
        <f aca="false">E381</f>
        <v>260</v>
      </c>
      <c r="I381" s="27" t="n">
        <v>1300</v>
      </c>
      <c r="J381" s="25" t="n">
        <v>0</v>
      </c>
      <c r="K381" s="28" t="s">
        <v>61</v>
      </c>
      <c r="L381" s="25" t="n">
        <v>0</v>
      </c>
      <c r="M381" s="26" t="n">
        <v>0</v>
      </c>
      <c r="N381" s="26" t="n">
        <v>0</v>
      </c>
      <c r="O381" s="25" t="n">
        <f aca="false">L381*(M381+N381)</f>
        <v>0</v>
      </c>
      <c r="P381" s="25" t="n">
        <f aca="false">L381*(M381+N381)</f>
        <v>0</v>
      </c>
      <c r="Q381" s="28" t="s">
        <v>61</v>
      </c>
      <c r="R381" s="25" t="n">
        <f aca="false">N381*(O381+P381)</f>
        <v>0</v>
      </c>
      <c r="S381" s="82"/>
      <c r="T381" s="1" t="str">
        <f aca="false">B381</f>
        <v>Str. Stadionului</v>
      </c>
      <c r="U381" s="1" t="n">
        <f aca="false">A381</f>
        <v>30</v>
      </c>
    </row>
    <row r="382" customFormat="false" ht="17.35" hidden="false" customHeight="false" outlineLevel="0" collapsed="false">
      <c r="A382" s="22" t="n">
        <v>31</v>
      </c>
      <c r="B382" s="22" t="s">
        <v>326</v>
      </c>
      <c r="C382" s="31" t="s">
        <v>51</v>
      </c>
      <c r="D382" s="31" t="s">
        <v>211</v>
      </c>
      <c r="E382" s="29" t="n">
        <v>480</v>
      </c>
      <c r="F382" s="50" t="n">
        <v>5</v>
      </c>
      <c r="G382" s="27" t="n">
        <v>1200</v>
      </c>
      <c r="H382" s="27" t="n">
        <f aca="false">E382</f>
        <v>480</v>
      </c>
      <c r="I382" s="27" t="n">
        <v>1200</v>
      </c>
      <c r="J382" s="25" t="n">
        <v>0</v>
      </c>
      <c r="K382" s="28" t="s">
        <v>61</v>
      </c>
      <c r="L382" s="25" t="n">
        <v>0</v>
      </c>
      <c r="M382" s="26" t="n">
        <v>0</v>
      </c>
      <c r="N382" s="26" t="n">
        <v>0</v>
      </c>
      <c r="O382" s="25" t="n">
        <f aca="false">L382*(M382+N382)</f>
        <v>0</v>
      </c>
      <c r="P382" s="25" t="n">
        <f aca="false">L382*(M382+N382)</f>
        <v>0</v>
      </c>
      <c r="Q382" s="28" t="s">
        <v>61</v>
      </c>
      <c r="R382" s="25" t="n">
        <f aca="false">N382*(O382+P382)</f>
        <v>0</v>
      </c>
      <c r="S382" s="82"/>
      <c r="T382" s="1" t="str">
        <f aca="false">B382</f>
        <v>Str. Tudor Vianu</v>
      </c>
      <c r="U382" s="1" t="n">
        <f aca="false">A382</f>
        <v>31</v>
      </c>
    </row>
    <row r="383" customFormat="false" ht="17.35" hidden="false" customHeight="false" outlineLevel="0" collapsed="false">
      <c r="A383" s="22" t="n">
        <v>32</v>
      </c>
      <c r="B383" s="22" t="s">
        <v>327</v>
      </c>
      <c r="C383" s="31" t="s">
        <v>51</v>
      </c>
      <c r="D383" s="31" t="s">
        <v>211</v>
      </c>
      <c r="E383" s="29" t="n">
        <v>260</v>
      </c>
      <c r="F383" s="50" t="n">
        <v>6</v>
      </c>
      <c r="G383" s="27" t="n">
        <v>650</v>
      </c>
      <c r="H383" s="27" t="n">
        <f aca="false">E383</f>
        <v>260</v>
      </c>
      <c r="I383" s="27" t="n">
        <v>650</v>
      </c>
      <c r="J383" s="25" t="n">
        <v>0</v>
      </c>
      <c r="K383" s="28" t="s">
        <v>61</v>
      </c>
      <c r="L383" s="25" t="n">
        <v>0</v>
      </c>
      <c r="M383" s="26" t="n">
        <v>0</v>
      </c>
      <c r="N383" s="26" t="n">
        <v>0</v>
      </c>
      <c r="O383" s="25" t="n">
        <f aca="false">L383*(M383+N383)</f>
        <v>0</v>
      </c>
      <c r="P383" s="25" t="n">
        <f aca="false">L383*(M383+N383)</f>
        <v>0</v>
      </c>
      <c r="Q383" s="28" t="s">
        <v>61</v>
      </c>
      <c r="R383" s="25" t="n">
        <f aca="false">N383*(O383+P383)</f>
        <v>0</v>
      </c>
      <c r="S383" s="82"/>
      <c r="T383" s="1" t="str">
        <f aca="false">B383</f>
        <v>Str. Vasile Lupu</v>
      </c>
      <c r="U383" s="1" t="n">
        <f aca="false">A383</f>
        <v>32</v>
      </c>
    </row>
    <row r="384" customFormat="false" ht="17.35" hidden="false" customHeight="false" outlineLevel="0" collapsed="false">
      <c r="A384" s="22" t="n">
        <v>33</v>
      </c>
      <c r="B384" s="22" t="s">
        <v>328</v>
      </c>
      <c r="C384" s="31" t="s">
        <v>51</v>
      </c>
      <c r="D384" s="31" t="s">
        <v>211</v>
      </c>
      <c r="E384" s="29" t="n">
        <v>600</v>
      </c>
      <c r="F384" s="50" t="n">
        <v>6</v>
      </c>
      <c r="G384" s="27" t="n">
        <v>1500</v>
      </c>
      <c r="H384" s="27" t="n">
        <f aca="false">E384</f>
        <v>600</v>
      </c>
      <c r="I384" s="27" t="n">
        <v>1500</v>
      </c>
      <c r="J384" s="25" t="n">
        <v>0</v>
      </c>
      <c r="K384" s="28" t="s">
        <v>61</v>
      </c>
      <c r="L384" s="25" t="n">
        <v>0</v>
      </c>
      <c r="M384" s="26" t="n">
        <v>0</v>
      </c>
      <c r="N384" s="26" t="n">
        <v>0</v>
      </c>
      <c r="O384" s="25" t="n">
        <f aca="false">L384*(M384+N384)</f>
        <v>0</v>
      </c>
      <c r="P384" s="25" t="n">
        <f aca="false">L384*(M384+N384)</f>
        <v>0</v>
      </c>
      <c r="Q384" s="28" t="s">
        <v>61</v>
      </c>
      <c r="R384" s="25" t="n">
        <f aca="false">N384*(O384+P384)</f>
        <v>0</v>
      </c>
      <c r="S384" s="82"/>
      <c r="T384" s="1" t="str">
        <f aca="false">B384</f>
        <v>Str. Cornel Grosar</v>
      </c>
      <c r="U384" s="1" t="n">
        <f aca="false">A384</f>
        <v>33</v>
      </c>
    </row>
    <row r="385" customFormat="false" ht="48.9" hidden="false" customHeight="false" outlineLevel="0" collapsed="false">
      <c r="A385" s="22" t="n">
        <v>34</v>
      </c>
      <c r="B385" s="33" t="s">
        <v>329</v>
      </c>
      <c r="C385" s="31" t="s">
        <v>51</v>
      </c>
      <c r="D385" s="31" t="s">
        <v>211</v>
      </c>
      <c r="E385" s="29" t="n">
        <v>125</v>
      </c>
      <c r="F385" s="50" t="n">
        <v>5</v>
      </c>
      <c r="G385" s="27" t="n">
        <v>375</v>
      </c>
      <c r="H385" s="27" t="n">
        <f aca="false">E385</f>
        <v>125</v>
      </c>
      <c r="I385" s="27" t="n">
        <v>375</v>
      </c>
      <c r="J385" s="25" t="n">
        <v>0</v>
      </c>
      <c r="K385" s="28" t="s">
        <v>61</v>
      </c>
      <c r="L385" s="25" t="n">
        <v>0</v>
      </c>
      <c r="M385" s="26" t="n">
        <v>0</v>
      </c>
      <c r="N385" s="26" t="n">
        <v>0</v>
      </c>
      <c r="O385" s="25" t="n">
        <f aca="false">L385*(M385+N385)</f>
        <v>0</v>
      </c>
      <c r="P385" s="25" t="n">
        <f aca="false">L385*(M385+N385)</f>
        <v>0</v>
      </c>
      <c r="Q385" s="28" t="s">
        <v>61</v>
      </c>
      <c r="R385" s="29" t="n">
        <v>0</v>
      </c>
      <c r="S385" s="82"/>
    </row>
    <row r="386" customFormat="false" ht="17.35" hidden="false" customHeight="false" outlineLevel="0" collapsed="false">
      <c r="A386" s="22" t="n">
        <v>35</v>
      </c>
      <c r="B386" s="22" t="s">
        <v>292</v>
      </c>
      <c r="C386" s="31" t="s">
        <v>51</v>
      </c>
      <c r="D386" s="31" t="s">
        <v>211</v>
      </c>
      <c r="E386" s="29" t="n">
        <v>1800</v>
      </c>
      <c r="F386" s="50" t="n">
        <v>6.5</v>
      </c>
      <c r="G386" s="27" t="n">
        <v>10800</v>
      </c>
      <c r="H386" s="27"/>
      <c r="I386" s="27" t="n">
        <v>10800</v>
      </c>
      <c r="J386" s="25" t="n">
        <v>0</v>
      </c>
      <c r="K386" s="28" t="s">
        <v>61</v>
      </c>
      <c r="L386" s="25" t="n">
        <v>0</v>
      </c>
      <c r="M386" s="26" t="n">
        <v>0</v>
      </c>
      <c r="N386" s="26" t="n">
        <v>0</v>
      </c>
      <c r="O386" s="25" t="n">
        <v>0</v>
      </c>
      <c r="P386" s="25" t="n">
        <v>0</v>
      </c>
      <c r="Q386" s="28" t="s">
        <v>61</v>
      </c>
      <c r="R386" s="25" t="n">
        <v>0</v>
      </c>
      <c r="S386" s="82"/>
    </row>
    <row r="387" customFormat="false" ht="17.35" hidden="false" customHeight="false" outlineLevel="0" collapsed="false">
      <c r="A387" s="22"/>
      <c r="B387" s="34" t="s">
        <v>48</v>
      </c>
      <c r="C387" s="31"/>
      <c r="D387" s="31"/>
      <c r="E387" s="28"/>
      <c r="F387" s="28"/>
      <c r="G387" s="35" t="n">
        <f aca="false">SUM(G352:G386)</f>
        <v>65780</v>
      </c>
      <c r="H387" s="27"/>
      <c r="I387" s="35" t="n">
        <f aca="false">SUM(I352:I386)</f>
        <v>65780</v>
      </c>
      <c r="J387" s="35" t="n">
        <f aca="false">SUM(J352:J386)</f>
        <v>0</v>
      </c>
      <c r="K387" s="28"/>
      <c r="L387" s="25"/>
      <c r="M387" s="25"/>
      <c r="N387" s="25"/>
      <c r="O387" s="35" t="n">
        <f aca="false">SUM(O352:O386)</f>
        <v>0</v>
      </c>
      <c r="P387" s="35" t="n">
        <f aca="false">SUM(P352:P386)</f>
        <v>0</v>
      </c>
      <c r="Q387" s="35"/>
      <c r="R387" s="35" t="n">
        <f aca="false">SUM(R352:R386)</f>
        <v>0</v>
      </c>
      <c r="S387" s="82"/>
    </row>
    <row r="388" customFormat="false" ht="17.35" hidden="false" customHeight="false" outlineLevel="0" collapsed="false">
      <c r="A388" s="38"/>
      <c r="B388" s="38"/>
      <c r="C388" s="40"/>
      <c r="D388" s="40"/>
      <c r="E388" s="40"/>
      <c r="F388" s="40"/>
      <c r="G388" s="44"/>
      <c r="H388" s="45"/>
      <c r="I388" s="44"/>
      <c r="J388" s="42"/>
      <c r="K388" s="46"/>
      <c r="L388" s="38"/>
      <c r="M388" s="43"/>
      <c r="N388" s="43"/>
      <c r="O388" s="42"/>
      <c r="P388" s="42"/>
      <c r="Q388" s="46"/>
      <c r="R388" s="42"/>
      <c r="S388" s="63"/>
    </row>
    <row r="389" customFormat="false" ht="33.5" hidden="false" customHeight="true" outlineLevel="0" collapsed="false">
      <c r="A389" s="38"/>
      <c r="B389" s="119" t="s">
        <v>330</v>
      </c>
      <c r="C389" s="119"/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63"/>
      <c r="T389" s="64"/>
      <c r="U389" s="63"/>
    </row>
    <row r="390" customFormat="false" ht="17.35" hidden="false" customHeight="false" outlineLevel="0" collapsed="false">
      <c r="A390" s="38"/>
      <c r="B390" s="53" t="s">
        <v>3</v>
      </c>
      <c r="C390" s="54"/>
      <c r="D390" s="55"/>
      <c r="E390" s="56"/>
      <c r="F390" s="55"/>
      <c r="G390" s="58"/>
      <c r="H390" s="55"/>
      <c r="I390" s="55"/>
      <c r="J390" s="58"/>
      <c r="K390" s="54"/>
      <c r="L390" s="55"/>
      <c r="M390" s="71" t="s">
        <v>4</v>
      </c>
      <c r="N390" s="60"/>
      <c r="O390" s="55"/>
      <c r="P390" s="56"/>
      <c r="Q390" s="62"/>
      <c r="R390" s="42"/>
      <c r="S390" s="63"/>
      <c r="T390" s="64"/>
      <c r="U390" s="63"/>
    </row>
    <row r="391" customFormat="false" ht="17.35" hidden="false" customHeight="false" outlineLevel="0" collapsed="false">
      <c r="A391" s="38"/>
      <c r="B391" s="65" t="s">
        <v>72</v>
      </c>
      <c r="C391" s="59"/>
      <c r="D391" s="66"/>
      <c r="E391" s="103" t="n">
        <f aca="false">SUM(E392:E394)</f>
        <v>172529</v>
      </c>
      <c r="F391" s="68" t="s">
        <v>73</v>
      </c>
      <c r="G391" s="55"/>
      <c r="H391" s="56"/>
      <c r="I391" s="58"/>
      <c r="J391" s="69"/>
      <c r="K391" s="70" t="s">
        <v>72</v>
      </c>
      <c r="L391" s="66"/>
      <c r="M391" s="71"/>
      <c r="N391" s="61"/>
      <c r="O391" s="55"/>
      <c r="P391" s="103" t="n">
        <f aca="false">SUM(P392:P394)</f>
        <v>30700.35</v>
      </c>
      <c r="Q391" s="72" t="s">
        <v>73</v>
      </c>
      <c r="R391" s="42"/>
      <c r="S391" s="63"/>
      <c r="T391" s="64"/>
      <c r="U391" s="63"/>
    </row>
    <row r="392" customFormat="false" ht="17.35" hidden="false" customHeight="false" outlineLevel="0" collapsed="false">
      <c r="A392" s="38"/>
      <c r="B392" s="73" t="s">
        <v>74</v>
      </c>
      <c r="C392" s="59"/>
      <c r="D392" s="66"/>
      <c r="E392" s="104" t="n">
        <f aca="false">G340</f>
        <v>97796</v>
      </c>
      <c r="F392" s="75" t="s">
        <v>73</v>
      </c>
      <c r="G392" s="55"/>
      <c r="H392" s="56"/>
      <c r="I392" s="58"/>
      <c r="J392" s="69"/>
      <c r="K392" s="76" t="s">
        <v>74</v>
      </c>
      <c r="L392" s="66"/>
      <c r="M392" s="71"/>
      <c r="N392" s="61"/>
      <c r="O392" s="55"/>
      <c r="P392" s="104" t="n">
        <f aca="false">O340</f>
        <v>30192.6</v>
      </c>
      <c r="Q392" s="77" t="s">
        <v>73</v>
      </c>
      <c r="R392" s="42"/>
      <c r="S392" s="63"/>
      <c r="T392" s="64"/>
      <c r="U392" s="63"/>
    </row>
    <row r="393" customFormat="false" ht="17.35" hidden="false" customHeight="false" outlineLevel="0" collapsed="false">
      <c r="A393" s="38"/>
      <c r="B393" s="73" t="s">
        <v>75</v>
      </c>
      <c r="C393" s="59"/>
      <c r="D393" s="66"/>
      <c r="E393" s="104" t="n">
        <f aca="false">G349</f>
        <v>8953</v>
      </c>
      <c r="F393" s="75" t="s">
        <v>73</v>
      </c>
      <c r="G393" s="55"/>
      <c r="H393" s="56"/>
      <c r="I393" s="58"/>
      <c r="J393" s="69"/>
      <c r="K393" s="76" t="s">
        <v>75</v>
      </c>
      <c r="L393" s="66"/>
      <c r="M393" s="71"/>
      <c r="N393" s="61"/>
      <c r="O393" s="55"/>
      <c r="P393" s="104" t="n">
        <f aca="false">O349</f>
        <v>507.75</v>
      </c>
      <c r="Q393" s="77" t="s">
        <v>73</v>
      </c>
      <c r="R393" s="42"/>
      <c r="S393" s="63"/>
      <c r="T393" s="64"/>
      <c r="U393" s="63"/>
    </row>
    <row r="394" customFormat="false" ht="17.35" hidden="false" customHeight="false" outlineLevel="0" collapsed="false">
      <c r="A394" s="38"/>
      <c r="B394" s="73" t="s">
        <v>238</v>
      </c>
      <c r="C394" s="59"/>
      <c r="D394" s="66"/>
      <c r="E394" s="104" t="n">
        <f aca="false">G387</f>
        <v>65780</v>
      </c>
      <c r="F394" s="75" t="s">
        <v>73</v>
      </c>
      <c r="G394" s="55"/>
      <c r="H394" s="56"/>
      <c r="I394" s="58"/>
      <c r="J394" s="69"/>
      <c r="K394" s="76" t="s">
        <v>238</v>
      </c>
      <c r="L394" s="66"/>
      <c r="M394" s="71"/>
      <c r="N394" s="61"/>
      <c r="O394" s="55"/>
      <c r="P394" s="104" t="n">
        <f aca="false">O387</f>
        <v>0</v>
      </c>
      <c r="Q394" s="77" t="s">
        <v>73</v>
      </c>
      <c r="R394" s="42"/>
      <c r="S394" s="63"/>
      <c r="T394" s="64"/>
      <c r="U394" s="63"/>
    </row>
    <row r="395" customFormat="false" ht="17.35" hidden="false" customHeight="false" outlineLevel="0" collapsed="false">
      <c r="A395" s="38"/>
      <c r="B395" s="65" t="s">
        <v>77</v>
      </c>
      <c r="C395" s="59"/>
      <c r="D395" s="66"/>
      <c r="E395" s="103" t="n">
        <f aca="false">SUM(E396:E398)</f>
        <v>172529</v>
      </c>
      <c r="F395" s="68" t="s">
        <v>73</v>
      </c>
      <c r="G395" s="55"/>
      <c r="H395" s="56"/>
      <c r="I395" s="58"/>
      <c r="J395" s="69"/>
      <c r="K395" s="70" t="s">
        <v>77</v>
      </c>
      <c r="L395" s="66"/>
      <c r="M395" s="71"/>
      <c r="N395" s="61"/>
      <c r="O395" s="55"/>
      <c r="P395" s="103" t="n">
        <f aca="false">SUM(P396:P398)</f>
        <v>30700.35</v>
      </c>
      <c r="Q395" s="72" t="s">
        <v>73</v>
      </c>
      <c r="R395" s="42"/>
      <c r="S395" s="63"/>
      <c r="T395" s="64"/>
      <c r="U395" s="63"/>
    </row>
    <row r="396" customFormat="false" ht="17.35" hidden="false" customHeight="false" outlineLevel="0" collapsed="false">
      <c r="A396" s="38"/>
      <c r="B396" s="73" t="s">
        <v>74</v>
      </c>
      <c r="C396" s="59"/>
      <c r="D396" s="66"/>
      <c r="E396" s="104" t="n">
        <f aca="false">I340</f>
        <v>97796</v>
      </c>
      <c r="F396" s="75" t="s">
        <v>73</v>
      </c>
      <c r="G396" s="55"/>
      <c r="H396" s="56"/>
      <c r="I396" s="58"/>
      <c r="J396" s="69"/>
      <c r="K396" s="76" t="s">
        <v>74</v>
      </c>
      <c r="L396" s="66"/>
      <c r="M396" s="71"/>
      <c r="N396" s="61"/>
      <c r="O396" s="55"/>
      <c r="P396" s="104" t="n">
        <f aca="false">P340</f>
        <v>30192.6</v>
      </c>
      <c r="Q396" s="77" t="s">
        <v>73</v>
      </c>
      <c r="R396" s="42"/>
      <c r="S396" s="63"/>
      <c r="T396" s="64"/>
      <c r="U396" s="63"/>
    </row>
    <row r="397" customFormat="false" ht="17.35" hidden="false" customHeight="false" outlineLevel="0" collapsed="false">
      <c r="A397" s="38"/>
      <c r="B397" s="73" t="s">
        <v>75</v>
      </c>
      <c r="C397" s="59"/>
      <c r="D397" s="66"/>
      <c r="E397" s="104" t="n">
        <f aca="false">I349</f>
        <v>8953</v>
      </c>
      <c r="F397" s="75" t="s">
        <v>73</v>
      </c>
      <c r="G397" s="55"/>
      <c r="H397" s="56"/>
      <c r="I397" s="58"/>
      <c r="J397" s="69"/>
      <c r="K397" s="76" t="s">
        <v>75</v>
      </c>
      <c r="L397" s="66"/>
      <c r="M397" s="71"/>
      <c r="N397" s="61"/>
      <c r="O397" s="55"/>
      <c r="P397" s="104" t="n">
        <f aca="false">P349</f>
        <v>507.75</v>
      </c>
      <c r="Q397" s="77" t="s">
        <v>73</v>
      </c>
      <c r="R397" s="42"/>
      <c r="S397" s="63"/>
      <c r="T397" s="64"/>
      <c r="U397" s="63"/>
    </row>
    <row r="398" customFormat="false" ht="17.35" hidden="false" customHeight="false" outlineLevel="0" collapsed="false">
      <c r="A398" s="38"/>
      <c r="B398" s="73" t="s">
        <v>238</v>
      </c>
      <c r="C398" s="59"/>
      <c r="D398" s="66"/>
      <c r="E398" s="104" t="n">
        <f aca="false">I387</f>
        <v>65780</v>
      </c>
      <c r="F398" s="75" t="s">
        <v>73</v>
      </c>
      <c r="G398" s="55"/>
      <c r="H398" s="56"/>
      <c r="I398" s="58"/>
      <c r="J398" s="69"/>
      <c r="K398" s="76" t="s">
        <v>238</v>
      </c>
      <c r="L398" s="66"/>
      <c r="M398" s="71"/>
      <c r="N398" s="61"/>
      <c r="O398" s="55"/>
      <c r="P398" s="104" t="n">
        <f aca="false">P387</f>
        <v>0</v>
      </c>
      <c r="Q398" s="77" t="s">
        <v>73</v>
      </c>
      <c r="R398" s="42"/>
      <c r="S398" s="63"/>
      <c r="T398" s="64"/>
      <c r="U398" s="63"/>
    </row>
    <row r="399" customFormat="false" ht="17.35" hidden="false" customHeight="false" outlineLevel="0" collapsed="false">
      <c r="A399" s="38"/>
      <c r="B399" s="65" t="s">
        <v>78</v>
      </c>
      <c r="C399" s="59"/>
      <c r="D399" s="66"/>
      <c r="E399" s="103" t="n">
        <f aca="false">SUM(E400:E402)</f>
        <v>76356</v>
      </c>
      <c r="F399" s="68" t="s">
        <v>73</v>
      </c>
      <c r="G399" s="55"/>
      <c r="H399" s="56"/>
      <c r="I399" s="58"/>
      <c r="J399" s="69"/>
      <c r="K399" s="70" t="s">
        <v>78</v>
      </c>
      <c r="L399" s="66"/>
      <c r="M399" s="71"/>
      <c r="N399" s="61"/>
      <c r="O399" s="55"/>
      <c r="P399" s="103" t="n">
        <f aca="false">SUM(P400:P402)</f>
        <v>30700.35</v>
      </c>
      <c r="Q399" s="72" t="s">
        <v>73</v>
      </c>
      <c r="R399" s="42"/>
      <c r="S399" s="63"/>
      <c r="T399" s="64"/>
      <c r="U399" s="63"/>
    </row>
    <row r="400" customFormat="false" ht="17.35" hidden="false" customHeight="false" outlineLevel="0" collapsed="false">
      <c r="A400" s="38"/>
      <c r="B400" s="73" t="s">
        <v>74</v>
      </c>
      <c r="C400" s="59"/>
      <c r="D400" s="66"/>
      <c r="E400" s="104" t="n">
        <f aca="false">J340</f>
        <v>66780</v>
      </c>
      <c r="F400" s="75" t="s">
        <v>73</v>
      </c>
      <c r="G400" s="55"/>
      <c r="H400" s="56"/>
      <c r="I400" s="58"/>
      <c r="J400" s="69"/>
      <c r="K400" s="76" t="s">
        <v>74</v>
      </c>
      <c r="L400" s="66"/>
      <c r="M400" s="71"/>
      <c r="N400" s="61"/>
      <c r="O400" s="55"/>
      <c r="P400" s="104" t="n">
        <f aca="false">R340</f>
        <v>30192.6</v>
      </c>
      <c r="Q400" s="77" t="s">
        <v>73</v>
      </c>
      <c r="R400" s="42"/>
      <c r="S400" s="63"/>
    </row>
    <row r="401" customFormat="false" ht="17.35" hidden="false" customHeight="false" outlineLevel="0" collapsed="false">
      <c r="A401" s="38"/>
      <c r="B401" s="73" t="s">
        <v>75</v>
      </c>
      <c r="C401" s="59"/>
      <c r="D401" s="66"/>
      <c r="E401" s="104" t="n">
        <f aca="false">J349</f>
        <v>9576</v>
      </c>
      <c r="F401" s="75" t="s">
        <v>73</v>
      </c>
      <c r="G401" s="55"/>
      <c r="H401" s="56"/>
      <c r="I401" s="58"/>
      <c r="J401" s="69"/>
      <c r="K401" s="76" t="s">
        <v>75</v>
      </c>
      <c r="L401" s="66"/>
      <c r="M401" s="71"/>
      <c r="N401" s="61"/>
      <c r="O401" s="55"/>
      <c r="P401" s="104" t="n">
        <f aca="false">R349</f>
        <v>507.75</v>
      </c>
      <c r="Q401" s="77" t="s">
        <v>73</v>
      </c>
      <c r="R401" s="42"/>
      <c r="S401" s="63"/>
    </row>
    <row r="402" customFormat="false" ht="17.35" hidden="false" customHeight="false" outlineLevel="0" collapsed="false">
      <c r="A402" s="38"/>
      <c r="B402" s="73" t="s">
        <v>238</v>
      </c>
      <c r="C402" s="59"/>
      <c r="D402" s="66"/>
      <c r="E402" s="104" t="n">
        <f aca="false">J387</f>
        <v>0</v>
      </c>
      <c r="F402" s="75" t="s">
        <v>73</v>
      </c>
      <c r="G402" s="55"/>
      <c r="H402" s="56"/>
      <c r="I402" s="58"/>
      <c r="J402" s="69"/>
      <c r="K402" s="76" t="s">
        <v>238</v>
      </c>
      <c r="L402" s="66"/>
      <c r="M402" s="71"/>
      <c r="N402" s="61"/>
      <c r="O402" s="55"/>
      <c r="P402" s="104" t="n">
        <f aca="false">R387</f>
        <v>0</v>
      </c>
      <c r="Q402" s="77" t="s">
        <v>73</v>
      </c>
      <c r="R402" s="42"/>
      <c r="S402" s="63"/>
    </row>
    <row r="403" customFormat="false" ht="17.35" hidden="false" customHeight="false" outlineLevel="0" collapsed="false">
      <c r="A403" s="38"/>
      <c r="B403" s="38"/>
      <c r="C403" s="40"/>
      <c r="D403" s="40"/>
      <c r="E403" s="40"/>
      <c r="F403" s="40"/>
      <c r="G403" s="44"/>
      <c r="H403" s="45"/>
      <c r="I403" s="44"/>
      <c r="J403" s="42"/>
      <c r="K403" s="46"/>
      <c r="L403" s="38"/>
      <c r="M403" s="43"/>
      <c r="N403" s="43"/>
      <c r="O403" s="42"/>
      <c r="P403" s="42"/>
      <c r="Q403" s="46"/>
      <c r="R403" s="42"/>
      <c r="S403" s="63"/>
    </row>
    <row r="404" customFormat="false" ht="17.35" hidden="false" customHeight="false" outlineLevel="0" collapsed="false">
      <c r="A404" s="38"/>
      <c r="B404" s="38"/>
      <c r="C404" s="40"/>
      <c r="D404" s="40"/>
      <c r="E404" s="40"/>
      <c r="F404" s="40"/>
      <c r="G404" s="44"/>
      <c r="H404" s="45"/>
      <c r="I404" s="44"/>
      <c r="J404" s="42"/>
      <c r="K404" s="46"/>
      <c r="L404" s="38"/>
      <c r="M404" s="43"/>
      <c r="N404" s="43"/>
      <c r="O404" s="42"/>
      <c r="P404" s="42"/>
      <c r="Q404" s="46"/>
      <c r="R404" s="42"/>
      <c r="S404" s="63"/>
    </row>
    <row r="405" customFormat="false" ht="17.35" hidden="false" customHeight="false" outlineLevel="0" collapsed="false">
      <c r="A405" s="127" t="s">
        <v>331</v>
      </c>
      <c r="B405" s="19" t="s">
        <v>332</v>
      </c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82"/>
      <c r="T405" s="21" t="str">
        <f aca="false">B405</f>
        <v>Cartier Burdujeni</v>
      </c>
    </row>
    <row r="406" customFormat="false" ht="17.35" hidden="false" customHeight="false" outlineLevel="0" collapsed="false">
      <c r="A406" s="127"/>
      <c r="B406" s="19" t="s">
        <v>28</v>
      </c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82"/>
      <c r="T406" s="21"/>
    </row>
    <row r="407" customFormat="false" ht="17.35" hidden="false" customHeight="false" outlineLevel="0" collapsed="false">
      <c r="A407" s="22" t="n">
        <v>1</v>
      </c>
      <c r="B407" s="22" t="s">
        <v>333</v>
      </c>
      <c r="C407" s="31" t="s">
        <v>30</v>
      </c>
      <c r="D407" s="31" t="s">
        <v>31</v>
      </c>
      <c r="E407" s="29" t="n">
        <v>990</v>
      </c>
      <c r="F407" s="134" t="n">
        <v>12</v>
      </c>
      <c r="G407" s="29" t="n">
        <f aca="false">E407*F407</f>
        <v>11880</v>
      </c>
      <c r="H407" s="29" t="n">
        <f aca="false">E407</f>
        <v>990</v>
      </c>
      <c r="I407" s="29" t="n">
        <v>11880</v>
      </c>
      <c r="J407" s="29" t="n">
        <v>3960</v>
      </c>
      <c r="K407" s="28" t="s">
        <v>32</v>
      </c>
      <c r="L407" s="29" t="n">
        <v>990</v>
      </c>
      <c r="M407" s="50" t="n">
        <v>2</v>
      </c>
      <c r="N407" s="50" t="n">
        <v>2</v>
      </c>
      <c r="O407" s="29" t="n">
        <f aca="false">L407*(M407+N407)</f>
        <v>3960</v>
      </c>
      <c r="P407" s="29" t="n">
        <f aca="false">L407*(M407+N407)</f>
        <v>3960</v>
      </c>
      <c r="Q407" s="28" t="s">
        <v>32</v>
      </c>
      <c r="R407" s="29" t="n">
        <v>3960</v>
      </c>
      <c r="S407" s="128"/>
      <c r="T407" s="1" t="str">
        <f aca="false">B407</f>
        <v>Calea Burdujeni</v>
      </c>
      <c r="U407" s="1" t="n">
        <f aca="false">A407</f>
        <v>1</v>
      </c>
    </row>
    <row r="408" customFormat="false" ht="17.35" hidden="false" customHeight="false" outlineLevel="0" collapsed="false">
      <c r="A408" s="22" t="n">
        <v>2</v>
      </c>
      <c r="B408" s="22" t="s">
        <v>334</v>
      </c>
      <c r="C408" s="31" t="s">
        <v>30</v>
      </c>
      <c r="D408" s="31" t="s">
        <v>31</v>
      </c>
      <c r="E408" s="29" t="n">
        <v>3700</v>
      </c>
      <c r="F408" s="134" t="n">
        <v>14</v>
      </c>
      <c r="G408" s="29" t="n">
        <v>44400</v>
      </c>
      <c r="H408" s="29" t="n">
        <f aca="false">E408</f>
        <v>3700</v>
      </c>
      <c r="I408" s="29" t="n">
        <v>44400</v>
      </c>
      <c r="J408" s="29" t="n">
        <v>14800</v>
      </c>
      <c r="K408" s="28" t="s">
        <v>32</v>
      </c>
      <c r="L408" s="29" t="n">
        <v>3700</v>
      </c>
      <c r="M408" s="50" t="n">
        <v>1.5</v>
      </c>
      <c r="N408" s="50" t="n">
        <v>1.5</v>
      </c>
      <c r="O408" s="29" t="n">
        <f aca="false">L408*(M408+N408)</f>
        <v>11100</v>
      </c>
      <c r="P408" s="29" t="n">
        <f aca="false">L408*(M408+N408)</f>
        <v>11100</v>
      </c>
      <c r="Q408" s="28" t="s">
        <v>32</v>
      </c>
      <c r="R408" s="29" t="n">
        <v>11100</v>
      </c>
      <c r="S408" s="128"/>
      <c r="T408" s="1" t="str">
        <f aca="false">B408</f>
        <v>Calea Unirii 1</v>
      </c>
      <c r="U408" s="1" t="n">
        <f aca="false">A408</f>
        <v>2</v>
      </c>
    </row>
    <row r="409" customFormat="false" ht="17.35" hidden="false" customHeight="false" outlineLevel="0" collapsed="false">
      <c r="A409" s="22" t="n">
        <v>3</v>
      </c>
      <c r="B409" s="22" t="s">
        <v>335</v>
      </c>
      <c r="C409" s="31" t="s">
        <v>336</v>
      </c>
      <c r="D409" s="31" t="s">
        <v>31</v>
      </c>
      <c r="E409" s="29" t="n">
        <v>2900</v>
      </c>
      <c r="F409" s="134" t="n">
        <v>8</v>
      </c>
      <c r="G409" s="29" t="n">
        <v>17400</v>
      </c>
      <c r="H409" s="29" t="n">
        <f aca="false">E409</f>
        <v>2900</v>
      </c>
      <c r="I409" s="29" t="n">
        <v>17400</v>
      </c>
      <c r="J409" s="29" t="n">
        <v>11600</v>
      </c>
      <c r="K409" s="28" t="s">
        <v>32</v>
      </c>
      <c r="L409" s="29" t="n">
        <v>2900</v>
      </c>
      <c r="M409" s="50" t="n">
        <v>1</v>
      </c>
      <c r="N409" s="50" t="n">
        <v>1</v>
      </c>
      <c r="O409" s="29" t="n">
        <f aca="false">L409*(M409+N409)</f>
        <v>5800</v>
      </c>
      <c r="P409" s="29" t="n">
        <f aca="false">L409*(M409+N409)</f>
        <v>5800</v>
      </c>
      <c r="Q409" s="28" t="s">
        <v>32</v>
      </c>
      <c r="R409" s="29" t="n">
        <v>5800</v>
      </c>
      <c r="S409" s="128"/>
      <c r="T409" s="1" t="str">
        <f aca="false">B409</f>
        <v>Str. 22 Decembrie</v>
      </c>
      <c r="U409" s="1" t="n">
        <f aca="false">A409</f>
        <v>3</v>
      </c>
    </row>
    <row r="410" customFormat="false" ht="17.35" hidden="false" customHeight="false" outlineLevel="0" collapsed="false">
      <c r="A410" s="22" t="n">
        <v>4</v>
      </c>
      <c r="B410" s="22" t="s">
        <v>337</v>
      </c>
      <c r="C410" s="31" t="s">
        <v>336</v>
      </c>
      <c r="D410" s="31" t="s">
        <v>31</v>
      </c>
      <c r="E410" s="29" t="n">
        <v>775</v>
      </c>
      <c r="F410" s="134" t="n">
        <v>7</v>
      </c>
      <c r="G410" s="29" t="n">
        <v>1938</v>
      </c>
      <c r="H410" s="29" t="n">
        <f aca="false">E410</f>
        <v>775</v>
      </c>
      <c r="I410" s="29" t="n">
        <v>1938</v>
      </c>
      <c r="J410" s="29" t="n">
        <v>3100</v>
      </c>
      <c r="K410" s="28" t="s">
        <v>32</v>
      </c>
      <c r="L410" s="29" t="n">
        <v>775</v>
      </c>
      <c r="M410" s="50" t="n">
        <v>1.5</v>
      </c>
      <c r="N410" s="50" t="n">
        <v>1.5</v>
      </c>
      <c r="O410" s="29" t="n">
        <f aca="false">L410*(M410+N410)</f>
        <v>2325</v>
      </c>
      <c r="P410" s="29" t="n">
        <f aca="false">L410*(M410+N410)</f>
        <v>2325</v>
      </c>
      <c r="Q410" s="28" t="s">
        <v>32</v>
      </c>
      <c r="R410" s="29" t="n">
        <v>2325</v>
      </c>
      <c r="S410" s="128"/>
      <c r="T410" s="1" t="str">
        <f aca="false">B410</f>
        <v>Str. Amurgului</v>
      </c>
      <c r="U410" s="1" t="n">
        <f aca="false">A410</f>
        <v>4</v>
      </c>
    </row>
    <row r="411" customFormat="false" ht="17.35" hidden="false" customHeight="false" outlineLevel="0" collapsed="false">
      <c r="A411" s="22" t="n">
        <v>5</v>
      </c>
      <c r="B411" s="22" t="s">
        <v>338</v>
      </c>
      <c r="C411" s="31" t="s">
        <v>336</v>
      </c>
      <c r="D411" s="31" t="s">
        <v>31</v>
      </c>
      <c r="E411" s="29" t="n">
        <v>400</v>
      </c>
      <c r="F411" s="134" t="n">
        <v>7</v>
      </c>
      <c r="G411" s="29" t="n">
        <v>1000</v>
      </c>
      <c r="H411" s="29" t="n">
        <f aca="false">E411</f>
        <v>400</v>
      </c>
      <c r="I411" s="29" t="n">
        <v>1000</v>
      </c>
      <c r="J411" s="29" t="n">
        <v>1600</v>
      </c>
      <c r="K411" s="28" t="s">
        <v>32</v>
      </c>
      <c r="L411" s="29" t="n">
        <v>400</v>
      </c>
      <c r="M411" s="50" t="n">
        <v>0</v>
      </c>
      <c r="N411" s="50" t="n">
        <v>1</v>
      </c>
      <c r="O411" s="29" t="n">
        <f aca="false">L411*(M411+N411)</f>
        <v>400</v>
      </c>
      <c r="P411" s="29" t="n">
        <f aca="false">L411*(M411+N411)</f>
        <v>400</v>
      </c>
      <c r="Q411" s="28" t="s">
        <v>32</v>
      </c>
      <c r="R411" s="29" t="n">
        <v>400</v>
      </c>
      <c r="S411" s="128"/>
      <c r="T411" s="1" t="str">
        <f aca="false">B411</f>
        <v>Str. Bujorilor</v>
      </c>
      <c r="U411" s="1" t="n">
        <f aca="false">A411</f>
        <v>5</v>
      </c>
    </row>
    <row r="412" customFormat="false" ht="33.15" hidden="false" customHeight="false" outlineLevel="0" collapsed="false">
      <c r="A412" s="22" t="n">
        <v>6</v>
      </c>
      <c r="B412" s="33" t="s">
        <v>339</v>
      </c>
      <c r="C412" s="31" t="s">
        <v>37</v>
      </c>
      <c r="D412" s="31" t="s">
        <v>31</v>
      </c>
      <c r="E412" s="29" t="n">
        <v>355</v>
      </c>
      <c r="F412" s="134" t="n">
        <v>6</v>
      </c>
      <c r="G412" s="29" t="n">
        <v>1775</v>
      </c>
      <c r="H412" s="29" t="n">
        <f aca="false">E412</f>
        <v>355</v>
      </c>
      <c r="I412" s="29" t="n">
        <v>1775</v>
      </c>
      <c r="J412" s="29" t="n">
        <v>1420</v>
      </c>
      <c r="K412" s="28" t="s">
        <v>32</v>
      </c>
      <c r="L412" s="29" t="n">
        <v>0</v>
      </c>
      <c r="M412" s="50" t="n">
        <v>0</v>
      </c>
      <c r="N412" s="50" t="n">
        <v>0</v>
      </c>
      <c r="O412" s="29" t="n">
        <f aca="false">L412*(M412+N412)</f>
        <v>0</v>
      </c>
      <c r="P412" s="29" t="n">
        <f aca="false">L412*(M412+N412)</f>
        <v>0</v>
      </c>
      <c r="Q412" s="28" t="s">
        <v>32</v>
      </c>
      <c r="R412" s="29" t="n">
        <v>0</v>
      </c>
      <c r="S412" s="128"/>
      <c r="T412" s="1" t="str">
        <f aca="false">B412</f>
        <v>Calea Unirii 2- spre General Construct</v>
      </c>
      <c r="U412" s="1" t="n">
        <f aca="false">A412</f>
        <v>6</v>
      </c>
    </row>
    <row r="413" customFormat="false" ht="17.35" hidden="false" customHeight="false" outlineLevel="0" collapsed="false">
      <c r="A413" s="22" t="n">
        <v>7</v>
      </c>
      <c r="B413" s="22" t="s">
        <v>340</v>
      </c>
      <c r="C413" s="31" t="s">
        <v>37</v>
      </c>
      <c r="D413" s="31" t="s">
        <v>31</v>
      </c>
      <c r="E413" s="29" t="n">
        <v>715</v>
      </c>
      <c r="F413" s="134" t="n">
        <v>6</v>
      </c>
      <c r="G413" s="29" t="n">
        <v>188</v>
      </c>
      <c r="H413" s="29" t="n">
        <f aca="false">E413</f>
        <v>715</v>
      </c>
      <c r="I413" s="29" t="n">
        <v>188</v>
      </c>
      <c r="J413" s="29" t="n">
        <v>2860</v>
      </c>
      <c r="K413" s="28" t="s">
        <v>32</v>
      </c>
      <c r="L413" s="29" t="n">
        <v>715</v>
      </c>
      <c r="M413" s="50" t="n">
        <v>0.8</v>
      </c>
      <c r="N413" s="50" t="n">
        <v>0.8</v>
      </c>
      <c r="O413" s="29" t="n">
        <f aca="false">L413*(M413+N413)</f>
        <v>1144</v>
      </c>
      <c r="P413" s="29" t="n">
        <f aca="false">L413*(M413+N413)</f>
        <v>1144</v>
      </c>
      <c r="Q413" s="28" t="s">
        <v>32</v>
      </c>
      <c r="R413" s="29" t="n">
        <v>1144</v>
      </c>
      <c r="S413" s="128"/>
      <c r="T413" s="1" t="str">
        <f aca="false">B413</f>
        <v>Str. Constantin Sofroni</v>
      </c>
      <c r="U413" s="1" t="n">
        <f aca="false">A413</f>
        <v>7</v>
      </c>
    </row>
    <row r="414" customFormat="false" ht="17.35" hidden="false" customHeight="false" outlineLevel="0" collapsed="false">
      <c r="A414" s="22" t="n">
        <v>8</v>
      </c>
      <c r="B414" s="22" t="s">
        <v>341</v>
      </c>
      <c r="C414" s="31" t="s">
        <v>37</v>
      </c>
      <c r="D414" s="31" t="s">
        <v>31</v>
      </c>
      <c r="E414" s="29" t="n">
        <v>2366</v>
      </c>
      <c r="F414" s="134" t="n">
        <v>8</v>
      </c>
      <c r="G414" s="29" t="n">
        <v>14196</v>
      </c>
      <c r="H414" s="29" t="n">
        <f aca="false">E414</f>
        <v>2366</v>
      </c>
      <c r="I414" s="29" t="n">
        <v>14196</v>
      </c>
      <c r="J414" s="29" t="n">
        <v>9464</v>
      </c>
      <c r="K414" s="28" t="s">
        <v>32</v>
      </c>
      <c r="L414" s="29" t="n">
        <v>2366</v>
      </c>
      <c r="M414" s="50" t="n">
        <v>1</v>
      </c>
      <c r="N414" s="50" t="n">
        <v>1</v>
      </c>
      <c r="O414" s="29" t="n">
        <f aca="false">L414*(M414+N414)</f>
        <v>4732</v>
      </c>
      <c r="P414" s="29" t="n">
        <f aca="false">L414*(M414+N414)</f>
        <v>4732</v>
      </c>
      <c r="Q414" s="28" t="s">
        <v>32</v>
      </c>
      <c r="R414" s="29" t="n">
        <v>4732</v>
      </c>
      <c r="S414" s="128"/>
      <c r="T414" s="1" t="str">
        <f aca="false">B414</f>
        <v>Str. Cuza Vodă</v>
      </c>
      <c r="U414" s="1" t="n">
        <f aca="false">A414</f>
        <v>8</v>
      </c>
    </row>
    <row r="415" customFormat="false" ht="17.35" hidden="false" customHeight="false" outlineLevel="0" collapsed="false">
      <c r="A415" s="22" t="n">
        <v>9</v>
      </c>
      <c r="B415" s="22" t="s">
        <v>342</v>
      </c>
      <c r="C415" s="31" t="s">
        <v>37</v>
      </c>
      <c r="D415" s="31" t="s">
        <v>31</v>
      </c>
      <c r="E415" s="29" t="n">
        <v>1700</v>
      </c>
      <c r="F415" s="134" t="n">
        <v>6</v>
      </c>
      <c r="G415" s="29" t="n">
        <v>8500</v>
      </c>
      <c r="H415" s="29" t="n">
        <f aca="false">E415</f>
        <v>1700</v>
      </c>
      <c r="I415" s="29" t="n">
        <v>8500</v>
      </c>
      <c r="J415" s="29" t="n">
        <v>6800</v>
      </c>
      <c r="K415" s="28" t="s">
        <v>32</v>
      </c>
      <c r="L415" s="29" t="n">
        <v>1700</v>
      </c>
      <c r="M415" s="50" t="n">
        <v>1</v>
      </c>
      <c r="N415" s="50" t="n">
        <v>1</v>
      </c>
      <c r="O415" s="29" t="n">
        <f aca="false">L415*(M415+N415)</f>
        <v>3400</v>
      </c>
      <c r="P415" s="29" t="n">
        <f aca="false">L415*(M415+N415)</f>
        <v>3400</v>
      </c>
      <c r="Q415" s="28" t="s">
        <v>32</v>
      </c>
      <c r="R415" s="29" t="n">
        <v>3400</v>
      </c>
      <c r="S415" s="128"/>
      <c r="T415" s="1" t="str">
        <f aca="false">B415</f>
        <v>Aleea Dumbrãvii</v>
      </c>
      <c r="U415" s="1" t="n">
        <f aca="false">A415</f>
        <v>9</v>
      </c>
    </row>
    <row r="416" customFormat="false" ht="17.35" hidden="false" customHeight="false" outlineLevel="0" collapsed="false">
      <c r="A416" s="22" t="n">
        <v>10</v>
      </c>
      <c r="B416" s="32" t="s">
        <v>343</v>
      </c>
      <c r="C416" s="31" t="s">
        <v>37</v>
      </c>
      <c r="D416" s="31" t="s">
        <v>31</v>
      </c>
      <c r="E416" s="29" t="n">
        <v>380</v>
      </c>
      <c r="F416" s="134" t="n">
        <v>7</v>
      </c>
      <c r="G416" s="29" t="n">
        <v>1900</v>
      </c>
      <c r="H416" s="29" t="n">
        <f aca="false">E416</f>
        <v>380</v>
      </c>
      <c r="I416" s="29" t="n">
        <v>1900</v>
      </c>
      <c r="J416" s="29" t="n">
        <v>1520</v>
      </c>
      <c r="K416" s="28" t="s">
        <v>32</v>
      </c>
      <c r="L416" s="29" t="n">
        <v>380</v>
      </c>
      <c r="M416" s="50" t="n">
        <v>1</v>
      </c>
      <c r="N416" s="50" t="n">
        <v>1</v>
      </c>
      <c r="O416" s="29" t="n">
        <f aca="false">L416*(M416+N416)</f>
        <v>760</v>
      </c>
      <c r="P416" s="29" t="n">
        <f aca="false">L416*(M416+N416)</f>
        <v>760</v>
      </c>
      <c r="Q416" s="28" t="s">
        <v>32</v>
      </c>
      <c r="R416" s="29" t="n">
        <v>760</v>
      </c>
      <c r="S416" s="128"/>
      <c r="T416" s="1" t="str">
        <f aca="false">B416</f>
        <v>Str. Ecaterina Teodoroiu</v>
      </c>
      <c r="U416" s="1" t="n">
        <f aca="false">A416</f>
        <v>10</v>
      </c>
    </row>
    <row r="417" customFormat="false" ht="17.35" hidden="false" customHeight="false" outlineLevel="0" collapsed="false">
      <c r="A417" s="22" t="n">
        <v>11</v>
      </c>
      <c r="B417" s="22" t="s">
        <v>344</v>
      </c>
      <c r="C417" s="31" t="s">
        <v>37</v>
      </c>
      <c r="D417" s="31" t="s">
        <v>31</v>
      </c>
      <c r="E417" s="29" t="n">
        <v>1100</v>
      </c>
      <c r="F417" s="134" t="n">
        <v>7</v>
      </c>
      <c r="G417" s="29" t="n">
        <f aca="false">6*1100</f>
        <v>6600</v>
      </c>
      <c r="H417" s="29" t="n">
        <f aca="false">E417</f>
        <v>1100</v>
      </c>
      <c r="I417" s="29" t="n">
        <v>6600</v>
      </c>
      <c r="J417" s="29" t="n">
        <v>4400</v>
      </c>
      <c r="K417" s="28" t="s">
        <v>32</v>
      </c>
      <c r="L417" s="29" t="n">
        <v>0</v>
      </c>
      <c r="M417" s="50" t="n">
        <v>0</v>
      </c>
      <c r="N417" s="50" t="n">
        <v>0</v>
      </c>
      <c r="O417" s="29" t="n">
        <f aca="false">L417*(M417+N417)</f>
        <v>0</v>
      </c>
      <c r="P417" s="29" t="n">
        <f aca="false">L417*(M417+N417)</f>
        <v>0</v>
      </c>
      <c r="Q417" s="28" t="s">
        <v>32</v>
      </c>
      <c r="R417" s="29" t="n">
        <v>0</v>
      </c>
      <c r="S417" s="128"/>
      <c r="T417" s="1" t="str">
        <f aca="false">B417</f>
        <v>Str. Energeticianului</v>
      </c>
      <c r="U417" s="1" t="n">
        <f aca="false">A417</f>
        <v>11</v>
      </c>
    </row>
    <row r="418" customFormat="false" ht="17.35" hidden="false" customHeight="false" outlineLevel="0" collapsed="false">
      <c r="A418" s="22" t="n">
        <v>12</v>
      </c>
      <c r="B418" s="22" t="s">
        <v>345</v>
      </c>
      <c r="C418" s="31" t="s">
        <v>37</v>
      </c>
      <c r="D418" s="31" t="s">
        <v>31</v>
      </c>
      <c r="E418" s="29" t="n">
        <v>850</v>
      </c>
      <c r="F418" s="134" t="n">
        <v>7</v>
      </c>
      <c r="G418" s="29" t="n">
        <v>4250</v>
      </c>
      <c r="H418" s="29" t="n">
        <f aca="false">E418</f>
        <v>850</v>
      </c>
      <c r="I418" s="29" t="n">
        <v>4250</v>
      </c>
      <c r="J418" s="29" t="n">
        <v>3400</v>
      </c>
      <c r="K418" s="28" t="s">
        <v>32</v>
      </c>
      <c r="L418" s="29" t="n">
        <v>850</v>
      </c>
      <c r="M418" s="50" t="n">
        <v>1</v>
      </c>
      <c r="N418" s="50" t="n">
        <v>1.5</v>
      </c>
      <c r="O418" s="29" t="n">
        <f aca="false">L418*(M418+N418)</f>
        <v>2125</v>
      </c>
      <c r="P418" s="29" t="n">
        <f aca="false">L418*(M418+N418)</f>
        <v>2125</v>
      </c>
      <c r="Q418" s="28" t="s">
        <v>32</v>
      </c>
      <c r="R418" s="29" t="n">
        <v>2125</v>
      </c>
      <c r="S418" s="128"/>
      <c r="T418" s="1" t="str">
        <f aca="false">B418</f>
        <v>Str. Eroilor</v>
      </c>
      <c r="U418" s="1" t="n">
        <f aca="false">A418</f>
        <v>12</v>
      </c>
    </row>
    <row r="419" customFormat="false" ht="17.35" hidden="false" customHeight="false" outlineLevel="0" collapsed="false">
      <c r="A419" s="22" t="n">
        <v>13</v>
      </c>
      <c r="B419" s="22" t="s">
        <v>346</v>
      </c>
      <c r="C419" s="31" t="s">
        <v>37</v>
      </c>
      <c r="D419" s="31" t="s">
        <v>31</v>
      </c>
      <c r="E419" s="29" t="n">
        <v>370</v>
      </c>
      <c r="F419" s="134" t="n">
        <v>6</v>
      </c>
      <c r="G419" s="29" t="n">
        <f aca="false">370*5</f>
        <v>1850</v>
      </c>
      <c r="H419" s="29" t="n">
        <f aca="false">E419</f>
        <v>370</v>
      </c>
      <c r="I419" s="29" t="n">
        <v>1850</v>
      </c>
      <c r="J419" s="29" t="n">
        <v>1480</v>
      </c>
      <c r="K419" s="28" t="s">
        <v>32</v>
      </c>
      <c r="L419" s="29" t="n">
        <v>0</v>
      </c>
      <c r="M419" s="50" t="n">
        <v>0</v>
      </c>
      <c r="N419" s="50" t="n">
        <v>0</v>
      </c>
      <c r="O419" s="29" t="n">
        <f aca="false">L419*(M419+N419)</f>
        <v>0</v>
      </c>
      <c r="P419" s="29" t="n">
        <f aca="false">L419*(M419+N419)</f>
        <v>0</v>
      </c>
      <c r="Q419" s="28" t="s">
        <v>32</v>
      </c>
      <c r="R419" s="29" t="n">
        <v>0</v>
      </c>
      <c r="S419" s="128"/>
      <c r="T419" s="1" t="str">
        <f aca="false">B419</f>
        <v>Str. Eternităţii</v>
      </c>
      <c r="U419" s="1" t="n">
        <f aca="false">A419</f>
        <v>13</v>
      </c>
    </row>
    <row r="420" customFormat="false" ht="17.35" hidden="false" customHeight="false" outlineLevel="0" collapsed="false">
      <c r="A420" s="22" t="n">
        <v>14</v>
      </c>
      <c r="B420" s="22" t="s">
        <v>347</v>
      </c>
      <c r="C420" s="31" t="s">
        <v>37</v>
      </c>
      <c r="D420" s="31" t="s">
        <v>31</v>
      </c>
      <c r="E420" s="29" t="n">
        <v>775</v>
      </c>
      <c r="F420" s="134" t="n">
        <v>6</v>
      </c>
      <c r="G420" s="29" t="n">
        <v>3875</v>
      </c>
      <c r="H420" s="29" t="n">
        <f aca="false">E420</f>
        <v>775</v>
      </c>
      <c r="I420" s="29" t="n">
        <v>3875</v>
      </c>
      <c r="J420" s="29" t="n">
        <v>3100</v>
      </c>
      <c r="K420" s="28" t="s">
        <v>32</v>
      </c>
      <c r="L420" s="29" t="n">
        <v>775</v>
      </c>
      <c r="M420" s="50" t="n">
        <v>0.8</v>
      </c>
      <c r="N420" s="50" t="n">
        <v>0.8</v>
      </c>
      <c r="O420" s="29" t="n">
        <f aca="false">L420*(M420+N420)</f>
        <v>1240</v>
      </c>
      <c r="P420" s="29" t="n">
        <f aca="false">L420*(M420+N420)</f>
        <v>1240</v>
      </c>
      <c r="Q420" s="28" t="s">
        <v>32</v>
      </c>
      <c r="R420" s="29" t="n">
        <v>1240</v>
      </c>
      <c r="S420" s="128"/>
      <c r="T420" s="1" t="str">
        <f aca="false">B420</f>
        <v>Str. Eusebiu Camilar</v>
      </c>
      <c r="U420" s="1" t="n">
        <f aca="false">A420</f>
        <v>14</v>
      </c>
    </row>
    <row r="421" customFormat="false" ht="17.35" hidden="false" customHeight="false" outlineLevel="0" collapsed="false">
      <c r="A421" s="22" t="n">
        <v>15</v>
      </c>
      <c r="B421" s="22" t="s">
        <v>348</v>
      </c>
      <c r="C421" s="31" t="s">
        <v>37</v>
      </c>
      <c r="D421" s="31" t="s">
        <v>31</v>
      </c>
      <c r="E421" s="29" t="n">
        <v>3360</v>
      </c>
      <c r="F421" s="134" t="n">
        <v>8</v>
      </c>
      <c r="G421" s="29" t="n">
        <v>20160</v>
      </c>
      <c r="H421" s="29" t="n">
        <f aca="false">E421</f>
        <v>3360</v>
      </c>
      <c r="I421" s="29" t="n">
        <v>20160</v>
      </c>
      <c r="J421" s="29" t="n">
        <v>13440</v>
      </c>
      <c r="K421" s="28" t="s">
        <v>32</v>
      </c>
      <c r="L421" s="29" t="n">
        <v>3360</v>
      </c>
      <c r="M421" s="50" t="n">
        <v>1.5</v>
      </c>
      <c r="N421" s="50" t="n">
        <v>1.5</v>
      </c>
      <c r="O421" s="29" t="n">
        <f aca="false">L421*(M421+N421)</f>
        <v>10080</v>
      </c>
      <c r="P421" s="29" t="n">
        <f aca="false">L421*(M421+N421)</f>
        <v>10080</v>
      </c>
      <c r="Q421" s="28" t="s">
        <v>32</v>
      </c>
      <c r="R421" s="29" t="n">
        <v>10080</v>
      </c>
      <c r="S421" s="128"/>
      <c r="T421" s="1" t="str">
        <f aca="false">B421</f>
        <v>Str. Gheorghe Doja</v>
      </c>
      <c r="U421" s="1" t="n">
        <f aca="false">A421</f>
        <v>15</v>
      </c>
    </row>
    <row r="422" customFormat="false" ht="17.35" hidden="false" customHeight="false" outlineLevel="0" collapsed="false">
      <c r="A422" s="22" t="n">
        <v>16</v>
      </c>
      <c r="B422" s="22" t="s">
        <v>349</v>
      </c>
      <c r="C422" s="31" t="s">
        <v>37</v>
      </c>
      <c r="D422" s="31" t="s">
        <v>31</v>
      </c>
      <c r="E422" s="29" t="n">
        <v>918</v>
      </c>
      <c r="F422" s="134" t="n">
        <v>7</v>
      </c>
      <c r="G422" s="29" t="n">
        <v>5508</v>
      </c>
      <c r="H422" s="29" t="n">
        <f aca="false">E422</f>
        <v>918</v>
      </c>
      <c r="I422" s="29" t="n">
        <v>5508</v>
      </c>
      <c r="J422" s="29" t="n">
        <v>3672</v>
      </c>
      <c r="K422" s="28" t="s">
        <v>32</v>
      </c>
      <c r="L422" s="29" t="n">
        <v>918</v>
      </c>
      <c r="M422" s="50" t="n">
        <v>1</v>
      </c>
      <c r="N422" s="50" t="n">
        <v>1</v>
      </c>
      <c r="O422" s="29" t="n">
        <f aca="false">L422*(M422+N422)</f>
        <v>1836</v>
      </c>
      <c r="P422" s="29" t="n">
        <f aca="false">L422*(M422+N422)</f>
        <v>1836</v>
      </c>
      <c r="Q422" s="28" t="s">
        <v>32</v>
      </c>
      <c r="R422" s="29" t="n">
        <v>1836</v>
      </c>
      <c r="S422" s="128"/>
      <c r="T422" s="1" t="str">
        <f aca="false">B422</f>
        <v>Str. Cpt.Grigore Andrei</v>
      </c>
      <c r="U422" s="1" t="n">
        <f aca="false">A422</f>
        <v>16</v>
      </c>
    </row>
    <row r="423" customFormat="false" ht="17.35" hidden="false" customHeight="false" outlineLevel="0" collapsed="false">
      <c r="A423" s="22" t="n">
        <v>17</v>
      </c>
      <c r="B423" s="22" t="s">
        <v>350</v>
      </c>
      <c r="C423" s="31" t="s">
        <v>37</v>
      </c>
      <c r="D423" s="31" t="s">
        <v>31</v>
      </c>
      <c r="E423" s="29" t="n">
        <v>630</v>
      </c>
      <c r="F423" s="134" t="n">
        <v>3.5</v>
      </c>
      <c r="G423" s="29" t="n">
        <v>1575</v>
      </c>
      <c r="H423" s="29" t="n">
        <f aca="false">E423</f>
        <v>630</v>
      </c>
      <c r="I423" s="29" t="n">
        <v>1575</v>
      </c>
      <c r="J423" s="29" t="n">
        <v>2520</v>
      </c>
      <c r="K423" s="28" t="s">
        <v>32</v>
      </c>
      <c r="L423" s="29" t="n">
        <v>630</v>
      </c>
      <c r="M423" s="50" t="n">
        <v>1</v>
      </c>
      <c r="N423" s="50" t="n">
        <v>1</v>
      </c>
      <c r="O423" s="29" t="n">
        <f aca="false">L423*(M423+N423)</f>
        <v>1260</v>
      </c>
      <c r="P423" s="29" t="n">
        <f aca="false">L423*(M423+N423)</f>
        <v>1260</v>
      </c>
      <c r="Q423" s="28" t="s">
        <v>32</v>
      </c>
      <c r="R423" s="29" t="n">
        <v>1260</v>
      </c>
      <c r="S423" s="128"/>
      <c r="T423" s="1" t="str">
        <f aca="false">B423</f>
        <v>Str. Grigore Antipa</v>
      </c>
      <c r="U423" s="1" t="n">
        <f aca="false">A423</f>
        <v>17</v>
      </c>
    </row>
    <row r="424" customFormat="false" ht="17.35" hidden="false" customHeight="false" outlineLevel="0" collapsed="false">
      <c r="A424" s="22" t="n">
        <v>18</v>
      </c>
      <c r="B424" s="22" t="s">
        <v>351</v>
      </c>
      <c r="C424" s="31" t="s">
        <v>37</v>
      </c>
      <c r="D424" s="31" t="s">
        <v>31</v>
      </c>
      <c r="E424" s="29" t="n">
        <v>470</v>
      </c>
      <c r="F424" s="134" t="n">
        <v>7</v>
      </c>
      <c r="G424" s="29" t="n">
        <v>2350</v>
      </c>
      <c r="H424" s="29" t="n">
        <f aca="false">E424</f>
        <v>470</v>
      </c>
      <c r="I424" s="29" t="n">
        <v>2350</v>
      </c>
      <c r="J424" s="29" t="n">
        <v>1880</v>
      </c>
      <c r="K424" s="28" t="s">
        <v>32</v>
      </c>
      <c r="L424" s="29" t="n">
        <v>470</v>
      </c>
      <c r="M424" s="50" t="n">
        <v>1.5</v>
      </c>
      <c r="N424" s="50" t="n">
        <v>1.5</v>
      </c>
      <c r="O424" s="29" t="n">
        <f aca="false">L424*(M424+N424)</f>
        <v>1410</v>
      </c>
      <c r="P424" s="29" t="n">
        <f aca="false">L424*(M424+N424)</f>
        <v>1410</v>
      </c>
      <c r="Q424" s="28" t="s">
        <v>32</v>
      </c>
      <c r="R424" s="29" t="n">
        <v>1410</v>
      </c>
      <c r="S424" s="128"/>
      <c r="T424" s="1" t="str">
        <f aca="false">B424</f>
        <v>Str. G-ral Iacob Zadik</v>
      </c>
      <c r="U424" s="1" t="n">
        <f aca="false">A424</f>
        <v>18</v>
      </c>
    </row>
    <row r="425" customFormat="false" ht="17.35" hidden="false" customHeight="false" outlineLevel="0" collapsed="false">
      <c r="A425" s="22" t="n">
        <v>19</v>
      </c>
      <c r="B425" s="22" t="s">
        <v>352</v>
      </c>
      <c r="C425" s="31" t="s">
        <v>37</v>
      </c>
      <c r="D425" s="31" t="s">
        <v>31</v>
      </c>
      <c r="E425" s="29" t="n">
        <v>460</v>
      </c>
      <c r="F425" s="134" t="n">
        <v>12</v>
      </c>
      <c r="G425" s="29" t="n">
        <v>2760</v>
      </c>
      <c r="H425" s="29" t="n">
        <f aca="false">E425</f>
        <v>460</v>
      </c>
      <c r="I425" s="29" t="n">
        <v>2760</v>
      </c>
      <c r="J425" s="29" t="n">
        <v>1840</v>
      </c>
      <c r="K425" s="28" t="s">
        <v>32</v>
      </c>
      <c r="L425" s="29" t="n">
        <v>460</v>
      </c>
      <c r="M425" s="50" t="n">
        <v>2</v>
      </c>
      <c r="N425" s="50" t="n">
        <v>2</v>
      </c>
      <c r="O425" s="29" t="n">
        <f aca="false">L425*(M425+N425)</f>
        <v>1840</v>
      </c>
      <c r="P425" s="29" t="n">
        <f aca="false">L425*(M425+N425)</f>
        <v>1840</v>
      </c>
      <c r="Q425" s="28" t="s">
        <v>32</v>
      </c>
      <c r="R425" s="29" t="n">
        <v>1840</v>
      </c>
      <c r="S425" s="128"/>
      <c r="T425" s="1" t="str">
        <f aca="false">B425</f>
        <v>Str. Jean Bart</v>
      </c>
      <c r="U425" s="1" t="n">
        <f aca="false">A425</f>
        <v>19</v>
      </c>
    </row>
    <row r="426" customFormat="false" ht="33.15" hidden="false" customHeight="false" outlineLevel="0" collapsed="false">
      <c r="A426" s="22" t="n">
        <v>20</v>
      </c>
      <c r="B426" s="33" t="s">
        <v>353</v>
      </c>
      <c r="C426" s="31" t="s">
        <v>37</v>
      </c>
      <c r="D426" s="31" t="s">
        <v>31</v>
      </c>
      <c r="E426" s="29" t="n">
        <v>540</v>
      </c>
      <c r="F426" s="134" t="n">
        <v>7</v>
      </c>
      <c r="G426" s="29" t="n">
        <v>1620</v>
      </c>
      <c r="H426" s="29" t="n">
        <f aca="false">E426</f>
        <v>540</v>
      </c>
      <c r="I426" s="29" t="n">
        <v>1620</v>
      </c>
      <c r="J426" s="29" t="n">
        <v>2160</v>
      </c>
      <c r="K426" s="28" t="s">
        <v>32</v>
      </c>
      <c r="L426" s="29" t="n">
        <v>540</v>
      </c>
      <c r="M426" s="50" t="n">
        <v>1.5</v>
      </c>
      <c r="N426" s="50" t="n">
        <v>1</v>
      </c>
      <c r="O426" s="29" t="n">
        <f aca="false">L426*(M426+N426)</f>
        <v>1350</v>
      </c>
      <c r="P426" s="29" t="n">
        <f aca="false">L426*(M426+N426)</f>
        <v>1350</v>
      </c>
      <c r="Q426" s="28" t="s">
        <v>32</v>
      </c>
      <c r="R426" s="29" t="n">
        <v>1350</v>
      </c>
      <c r="S426" s="128"/>
      <c r="T426" s="1" t="str">
        <f aca="false">B426</f>
        <v>Str. lt. Mircea Damaschin</v>
      </c>
      <c r="U426" s="1" t="n">
        <f aca="false">A426</f>
        <v>20</v>
      </c>
    </row>
    <row r="427" customFormat="false" ht="17.35" hidden="false" customHeight="false" outlineLevel="0" collapsed="false">
      <c r="A427" s="22" t="n">
        <v>21</v>
      </c>
      <c r="B427" s="22" t="s">
        <v>354</v>
      </c>
      <c r="C427" s="31" t="s">
        <v>37</v>
      </c>
      <c r="D427" s="31" t="s">
        <v>31</v>
      </c>
      <c r="E427" s="29" t="n">
        <v>1389</v>
      </c>
      <c r="F427" s="134" t="n">
        <v>9</v>
      </c>
      <c r="G427" s="29" t="n">
        <v>8334</v>
      </c>
      <c r="H427" s="29" t="n">
        <f aca="false">E427</f>
        <v>1389</v>
      </c>
      <c r="I427" s="29" t="n">
        <v>8334</v>
      </c>
      <c r="J427" s="29" t="n">
        <v>5556</v>
      </c>
      <c r="K427" s="28" t="s">
        <v>32</v>
      </c>
      <c r="L427" s="29" t="n">
        <v>990</v>
      </c>
      <c r="M427" s="50" t="n">
        <v>1.5</v>
      </c>
      <c r="N427" s="50" t="n">
        <v>1</v>
      </c>
      <c r="O427" s="29" t="n">
        <f aca="false">L427*(M427+N427)</f>
        <v>2475</v>
      </c>
      <c r="P427" s="29" t="n">
        <f aca="false">L427*(M427+N427)</f>
        <v>2475</v>
      </c>
      <c r="Q427" s="28" t="s">
        <v>32</v>
      </c>
      <c r="R427" s="29" t="n">
        <v>2475</v>
      </c>
      <c r="S427" s="128"/>
      <c r="T427" s="1" t="str">
        <f aca="false">B427</f>
        <v>Str. Nicolae Iorga</v>
      </c>
      <c r="U427" s="1" t="n">
        <f aca="false">A427</f>
        <v>21</v>
      </c>
    </row>
    <row r="428" customFormat="false" ht="17.35" hidden="false" customHeight="false" outlineLevel="0" collapsed="false">
      <c r="A428" s="22" t="n">
        <v>22</v>
      </c>
      <c r="B428" s="22" t="s">
        <v>355</v>
      </c>
      <c r="C428" s="31" t="s">
        <v>37</v>
      </c>
      <c r="D428" s="31" t="s">
        <v>31</v>
      </c>
      <c r="E428" s="29" t="n">
        <v>1341</v>
      </c>
      <c r="F428" s="134" t="n">
        <v>7</v>
      </c>
      <c r="G428" s="29" t="n">
        <v>6705</v>
      </c>
      <c r="H428" s="29" t="n">
        <f aca="false">E428</f>
        <v>1341</v>
      </c>
      <c r="I428" s="29" t="n">
        <v>6705</v>
      </c>
      <c r="J428" s="29" t="n">
        <v>5364</v>
      </c>
      <c r="K428" s="28" t="s">
        <v>32</v>
      </c>
      <c r="L428" s="29" t="n">
        <v>1341</v>
      </c>
      <c r="M428" s="50" t="n">
        <v>1.5</v>
      </c>
      <c r="N428" s="50" t="n">
        <v>1.5</v>
      </c>
      <c r="O428" s="29" t="n">
        <f aca="false">L428*(M428+N428)</f>
        <v>4023</v>
      </c>
      <c r="P428" s="29" t="n">
        <f aca="false">L428*(M428+N428)</f>
        <v>4023</v>
      </c>
      <c r="Q428" s="28" t="s">
        <v>32</v>
      </c>
      <c r="R428" s="29" t="n">
        <v>4023</v>
      </c>
      <c r="S428" s="128"/>
      <c r="T428" s="1" t="str">
        <f aca="false">B428</f>
        <v>Str. Păcii 1</v>
      </c>
      <c r="U428" s="1" t="n">
        <f aca="false">A428</f>
        <v>22</v>
      </c>
    </row>
    <row r="429" customFormat="false" ht="17.35" hidden="false" customHeight="false" outlineLevel="0" collapsed="false">
      <c r="A429" s="22" t="n">
        <v>23</v>
      </c>
      <c r="B429" s="22" t="s">
        <v>356</v>
      </c>
      <c r="C429" s="31" t="s">
        <v>37</v>
      </c>
      <c r="D429" s="31" t="s">
        <v>160</v>
      </c>
      <c r="E429" s="29" t="n">
        <v>100</v>
      </c>
      <c r="F429" s="134" t="n">
        <v>7</v>
      </c>
      <c r="G429" s="29" t="n">
        <v>500</v>
      </c>
      <c r="H429" s="29" t="n">
        <f aca="false">E429</f>
        <v>100</v>
      </c>
      <c r="I429" s="29" t="n">
        <v>500</v>
      </c>
      <c r="J429" s="29" t="n">
        <v>400</v>
      </c>
      <c r="K429" s="28" t="s">
        <v>32</v>
      </c>
      <c r="L429" s="29" t="n">
        <v>100</v>
      </c>
      <c r="M429" s="50" t="n">
        <v>1</v>
      </c>
      <c r="N429" s="50" t="n">
        <v>1</v>
      </c>
      <c r="O429" s="29" t="n">
        <f aca="false">L429*(M429+N429)</f>
        <v>200</v>
      </c>
      <c r="P429" s="29" t="n">
        <f aca="false">L429*(M429+N429)</f>
        <v>200</v>
      </c>
      <c r="Q429" s="28" t="s">
        <v>32</v>
      </c>
      <c r="R429" s="29" t="n">
        <v>200</v>
      </c>
      <c r="S429" s="128"/>
      <c r="T429" s="1" t="str">
        <f aca="false">B429</f>
        <v>Str. Păcii 2</v>
      </c>
      <c r="U429" s="1" t="n">
        <f aca="false">A429</f>
        <v>23</v>
      </c>
    </row>
    <row r="430" customFormat="false" ht="17.35" hidden="false" customHeight="false" outlineLevel="0" collapsed="false">
      <c r="A430" s="22" t="n">
        <v>24</v>
      </c>
      <c r="B430" s="22" t="s">
        <v>357</v>
      </c>
      <c r="C430" s="31" t="s">
        <v>37</v>
      </c>
      <c r="D430" s="31" t="s">
        <v>31</v>
      </c>
      <c r="E430" s="29" t="n">
        <v>1744</v>
      </c>
      <c r="F430" s="134" t="n">
        <v>7</v>
      </c>
      <c r="G430" s="29" t="n">
        <v>10464</v>
      </c>
      <c r="H430" s="29" t="n">
        <f aca="false">E430</f>
        <v>1744</v>
      </c>
      <c r="I430" s="29" t="n">
        <v>10464</v>
      </c>
      <c r="J430" s="29" t="n">
        <v>6976</v>
      </c>
      <c r="K430" s="28" t="s">
        <v>32</v>
      </c>
      <c r="L430" s="29" t="n">
        <v>1744</v>
      </c>
      <c r="M430" s="50" t="n">
        <v>0.8</v>
      </c>
      <c r="N430" s="50" t="n">
        <v>0.8</v>
      </c>
      <c r="O430" s="29" t="n">
        <f aca="false">L430*(M430+N430)</f>
        <v>2790.4</v>
      </c>
      <c r="P430" s="29" t="n">
        <f aca="false">L430*(M430+N430)</f>
        <v>2790.4</v>
      </c>
      <c r="Q430" s="28" t="s">
        <v>32</v>
      </c>
      <c r="R430" s="29" t="n">
        <v>2790.4</v>
      </c>
      <c r="S430" s="128"/>
      <c r="T430" s="1" t="str">
        <f aca="false">B430</f>
        <v>Str. Plevnei</v>
      </c>
      <c r="U430" s="1" t="n">
        <f aca="false">A430</f>
        <v>24</v>
      </c>
    </row>
    <row r="431" customFormat="false" ht="17.35" hidden="false" customHeight="false" outlineLevel="0" collapsed="false">
      <c r="A431" s="22" t="n">
        <v>25</v>
      </c>
      <c r="B431" s="22" t="s">
        <v>358</v>
      </c>
      <c r="C431" s="31" t="s">
        <v>37</v>
      </c>
      <c r="D431" s="31" t="s">
        <v>31</v>
      </c>
      <c r="E431" s="29" t="n">
        <v>460</v>
      </c>
      <c r="F431" s="134" t="n">
        <v>3.5</v>
      </c>
      <c r="G431" s="29" t="n">
        <v>1150</v>
      </c>
      <c r="H431" s="29" t="n">
        <f aca="false">E431</f>
        <v>460</v>
      </c>
      <c r="I431" s="29" t="n">
        <v>1150</v>
      </c>
      <c r="J431" s="29" t="n">
        <v>1840</v>
      </c>
      <c r="K431" s="28" t="s">
        <v>32</v>
      </c>
      <c r="L431" s="29" t="n">
        <v>460</v>
      </c>
      <c r="M431" s="50" t="n">
        <v>0</v>
      </c>
      <c r="N431" s="50" t="n">
        <v>1</v>
      </c>
      <c r="O431" s="29" t="n">
        <f aca="false">L431*(M431+N431)</f>
        <v>460</v>
      </c>
      <c r="P431" s="29" t="n">
        <f aca="false">L431*(M431+N431)</f>
        <v>460</v>
      </c>
      <c r="Q431" s="28" t="s">
        <v>32</v>
      </c>
      <c r="R431" s="29" t="n">
        <v>460</v>
      </c>
      <c r="S431" s="128"/>
      <c r="T431" s="1" t="str">
        <f aca="false">B431</f>
        <v>Str. Privighetorii</v>
      </c>
      <c r="U431" s="1" t="n">
        <f aca="false">A431</f>
        <v>25</v>
      </c>
    </row>
    <row r="432" customFormat="false" ht="17.35" hidden="false" customHeight="false" outlineLevel="0" collapsed="false">
      <c r="A432" s="22" t="n">
        <v>26</v>
      </c>
      <c r="B432" s="22" t="s">
        <v>359</v>
      </c>
      <c r="C432" s="31" t="s">
        <v>37</v>
      </c>
      <c r="D432" s="31" t="s">
        <v>31</v>
      </c>
      <c r="E432" s="29" t="n">
        <v>625</v>
      </c>
      <c r="F432" s="134" t="n">
        <v>7</v>
      </c>
      <c r="G432" s="29" t="n">
        <v>1563</v>
      </c>
      <c r="H432" s="29" t="n">
        <f aca="false">E432</f>
        <v>625</v>
      </c>
      <c r="I432" s="29" t="n">
        <v>1563</v>
      </c>
      <c r="J432" s="29" t="n">
        <v>2500</v>
      </c>
      <c r="K432" s="28" t="s">
        <v>32</v>
      </c>
      <c r="L432" s="29" t="n">
        <v>625</v>
      </c>
      <c r="M432" s="50" t="n">
        <v>1</v>
      </c>
      <c r="N432" s="50" t="n">
        <v>1</v>
      </c>
      <c r="O432" s="29" t="n">
        <f aca="false">L432*(M432+N432)</f>
        <v>1250</v>
      </c>
      <c r="P432" s="29" t="n">
        <f aca="false">L432*(M432+N432)</f>
        <v>1250</v>
      </c>
      <c r="Q432" s="28" t="s">
        <v>32</v>
      </c>
      <c r="R432" s="29" t="n">
        <v>1250</v>
      </c>
      <c r="S432" s="128"/>
      <c r="T432" s="1" t="str">
        <f aca="false">B432</f>
        <v>Str. Tineretului</v>
      </c>
      <c r="U432" s="1" t="n">
        <f aca="false">A432</f>
        <v>26</v>
      </c>
    </row>
    <row r="433" customFormat="false" ht="17.35" hidden="false" customHeight="false" outlineLevel="0" collapsed="false">
      <c r="A433" s="22" t="n">
        <v>27</v>
      </c>
      <c r="B433" s="22" t="s">
        <v>360</v>
      </c>
      <c r="C433" s="31" t="s">
        <v>37</v>
      </c>
      <c r="D433" s="31" t="s">
        <v>31</v>
      </c>
      <c r="E433" s="29" t="n">
        <v>798</v>
      </c>
      <c r="F433" s="134" t="n">
        <v>6</v>
      </c>
      <c r="G433" s="29" t="n">
        <f aca="false">E433*F433</f>
        <v>4788</v>
      </c>
      <c r="H433" s="29" t="n">
        <f aca="false">E433</f>
        <v>798</v>
      </c>
      <c r="I433" s="29" t="n">
        <v>4788</v>
      </c>
      <c r="J433" s="29" t="n">
        <v>3192</v>
      </c>
      <c r="K433" s="28" t="s">
        <v>32</v>
      </c>
      <c r="L433" s="29" t="n">
        <v>0</v>
      </c>
      <c r="M433" s="50" t="n">
        <v>0</v>
      </c>
      <c r="N433" s="50" t="n">
        <v>0</v>
      </c>
      <c r="O433" s="29" t="n">
        <f aca="false">L433*(M433+N433)</f>
        <v>0</v>
      </c>
      <c r="P433" s="29" t="n">
        <f aca="false">L433*(M433+N433)</f>
        <v>0</v>
      </c>
      <c r="Q433" s="28" t="s">
        <v>32</v>
      </c>
      <c r="R433" s="29" t="n">
        <v>0</v>
      </c>
      <c r="S433" s="128"/>
      <c r="T433" s="1" t="str">
        <f aca="false">B433</f>
        <v>Str. dr. Victor Babeş</v>
      </c>
      <c r="U433" s="1" t="n">
        <f aca="false">A433</f>
        <v>27</v>
      </c>
    </row>
    <row r="434" customFormat="false" ht="17.35" hidden="false" customHeight="false" outlineLevel="0" collapsed="false">
      <c r="A434" s="22" t="n">
        <v>28</v>
      </c>
      <c r="B434" s="22" t="s">
        <v>361</v>
      </c>
      <c r="C434" s="31" t="s">
        <v>37</v>
      </c>
      <c r="D434" s="31" t="s">
        <v>160</v>
      </c>
      <c r="E434" s="29" t="n">
        <v>640</v>
      </c>
      <c r="F434" s="134" t="n">
        <v>7</v>
      </c>
      <c r="G434" s="29" t="n">
        <v>3840</v>
      </c>
      <c r="H434" s="29" t="n">
        <f aca="false">E434</f>
        <v>640</v>
      </c>
      <c r="I434" s="29" t="n">
        <v>3840</v>
      </c>
      <c r="J434" s="29" t="n">
        <v>2560</v>
      </c>
      <c r="K434" s="28" t="s">
        <v>32</v>
      </c>
      <c r="L434" s="29" t="n">
        <v>100</v>
      </c>
      <c r="M434" s="50" t="n">
        <v>1</v>
      </c>
      <c r="N434" s="50" t="n">
        <v>1</v>
      </c>
      <c r="O434" s="29" t="n">
        <f aca="false">L434*(M434+N434)</f>
        <v>200</v>
      </c>
      <c r="P434" s="29" t="n">
        <f aca="false">L434*(M434+N434)</f>
        <v>200</v>
      </c>
      <c r="Q434" s="28" t="s">
        <v>32</v>
      </c>
      <c r="R434" s="29" t="n">
        <v>200</v>
      </c>
      <c r="S434" s="128"/>
      <c r="T434" s="1" t="str">
        <f aca="false">B434</f>
        <v>Str. Bazelor</v>
      </c>
      <c r="U434" s="1" t="n">
        <f aca="false">A434</f>
        <v>28</v>
      </c>
    </row>
    <row r="435" customFormat="false" ht="17.35" hidden="false" customHeight="false" outlineLevel="0" collapsed="false">
      <c r="A435" s="22" t="n">
        <v>29</v>
      </c>
      <c r="B435" s="22" t="s">
        <v>362</v>
      </c>
      <c r="C435" s="31" t="s">
        <v>37</v>
      </c>
      <c r="D435" s="31" t="s">
        <v>160</v>
      </c>
      <c r="E435" s="29" t="n">
        <v>1340</v>
      </c>
      <c r="F435" s="134" t="n">
        <v>7</v>
      </c>
      <c r="G435" s="29" t="n">
        <v>5700</v>
      </c>
      <c r="H435" s="29" t="n">
        <f aca="false">E435</f>
        <v>1340</v>
      </c>
      <c r="I435" s="29" t="n">
        <v>5700</v>
      </c>
      <c r="J435" s="29" t="n">
        <v>5360</v>
      </c>
      <c r="K435" s="28" t="s">
        <v>32</v>
      </c>
      <c r="L435" s="29" t="n">
        <v>1340</v>
      </c>
      <c r="M435" s="50" t="n">
        <v>1</v>
      </c>
      <c r="N435" s="50" t="n">
        <v>1</v>
      </c>
      <c r="O435" s="29" t="n">
        <f aca="false">L435*(M435+N435)</f>
        <v>2680</v>
      </c>
      <c r="P435" s="29" t="n">
        <f aca="false">L435*(M435+N435)</f>
        <v>2680</v>
      </c>
      <c r="Q435" s="28" t="s">
        <v>32</v>
      </c>
      <c r="R435" s="29" t="n">
        <v>2680</v>
      </c>
      <c r="S435" s="128"/>
      <c r="T435" s="1" t="str">
        <f aca="false">B435</f>
        <v>Str. Putna</v>
      </c>
      <c r="U435" s="1" t="n">
        <f aca="false">A435</f>
        <v>29</v>
      </c>
    </row>
    <row r="436" customFormat="false" ht="17.35" hidden="false" customHeight="false" outlineLevel="0" collapsed="false">
      <c r="A436" s="22" t="n">
        <v>30</v>
      </c>
      <c r="B436" s="22" t="s">
        <v>363</v>
      </c>
      <c r="C436" s="31" t="s">
        <v>37</v>
      </c>
      <c r="D436" s="31" t="s">
        <v>31</v>
      </c>
      <c r="E436" s="29" t="n">
        <v>850</v>
      </c>
      <c r="F436" s="134" t="n">
        <v>4</v>
      </c>
      <c r="G436" s="29" t="n">
        <v>2550</v>
      </c>
      <c r="H436" s="29" t="n">
        <f aca="false">E436</f>
        <v>850</v>
      </c>
      <c r="I436" s="29" t="n">
        <v>2550</v>
      </c>
      <c r="J436" s="29" t="n">
        <v>3400</v>
      </c>
      <c r="K436" s="28" t="s">
        <v>32</v>
      </c>
      <c r="L436" s="29" t="n">
        <v>850</v>
      </c>
      <c r="M436" s="50" t="n">
        <v>0.75</v>
      </c>
      <c r="N436" s="50" t="n">
        <v>0.75</v>
      </c>
      <c r="O436" s="29" t="n">
        <v>1275</v>
      </c>
      <c r="P436" s="29" t="n">
        <v>1275</v>
      </c>
      <c r="Q436" s="28" t="s">
        <v>32</v>
      </c>
      <c r="R436" s="29" t="n">
        <v>1275</v>
      </c>
      <c r="S436" s="128"/>
    </row>
    <row r="437" customFormat="false" ht="17.35" hidden="false" customHeight="false" outlineLevel="0" collapsed="false">
      <c r="A437" s="22"/>
      <c r="B437" s="34" t="s">
        <v>48</v>
      </c>
      <c r="C437" s="31"/>
      <c r="D437" s="31"/>
      <c r="E437" s="29"/>
      <c r="F437" s="134"/>
      <c r="G437" s="135" t="n">
        <f aca="false">SUM(G407:G436)</f>
        <v>199319</v>
      </c>
      <c r="H437" s="135" t="n">
        <f aca="false">SUM(H407:H435)</f>
        <v>32191</v>
      </c>
      <c r="I437" s="135" t="n">
        <f aca="false">SUM(I407:I436)</f>
        <v>199319</v>
      </c>
      <c r="J437" s="135" t="n">
        <f aca="false">SUM(J407:J436)</f>
        <v>132164</v>
      </c>
      <c r="K437" s="28"/>
      <c r="L437" s="29"/>
      <c r="M437" s="50"/>
      <c r="N437" s="50"/>
      <c r="O437" s="135" t="n">
        <f aca="false">SUM(O407:O436)</f>
        <v>70115.4</v>
      </c>
      <c r="P437" s="135" t="n">
        <f aca="false">SUM(P407:P436)</f>
        <v>70115.4</v>
      </c>
      <c r="Q437" s="135"/>
      <c r="R437" s="135" t="n">
        <f aca="false">SUM(R407:R436)</f>
        <v>70115.4</v>
      </c>
      <c r="S437" s="128"/>
    </row>
    <row r="438" customFormat="false" ht="17.35" hidden="false" customHeight="false" outlineLevel="0" collapsed="false">
      <c r="A438" s="38"/>
      <c r="B438" s="39"/>
      <c r="C438" s="40"/>
      <c r="D438" s="40"/>
      <c r="E438" s="132"/>
      <c r="F438" s="136"/>
      <c r="G438" s="117"/>
      <c r="H438" s="117"/>
      <c r="I438" s="117"/>
      <c r="J438" s="117"/>
      <c r="K438" s="46"/>
      <c r="L438" s="132"/>
      <c r="M438" s="129"/>
      <c r="N438" s="129"/>
      <c r="O438" s="117"/>
      <c r="P438" s="117"/>
      <c r="Q438" s="117"/>
      <c r="R438" s="117"/>
      <c r="S438" s="137"/>
    </row>
    <row r="439" customFormat="false" ht="17.35" hidden="false" customHeight="false" outlineLevel="0" collapsed="false">
      <c r="A439" s="22"/>
      <c r="B439" s="19" t="s">
        <v>49</v>
      </c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28"/>
    </row>
    <row r="440" customFormat="false" ht="17.35" hidden="false" customHeight="false" outlineLevel="0" collapsed="false">
      <c r="A440" s="22" t="n">
        <v>31</v>
      </c>
      <c r="B440" s="22" t="s">
        <v>364</v>
      </c>
      <c r="C440" s="31" t="s">
        <v>51</v>
      </c>
      <c r="D440" s="31" t="s">
        <v>31</v>
      </c>
      <c r="E440" s="29" t="n">
        <v>370</v>
      </c>
      <c r="F440" s="134" t="n">
        <v>5</v>
      </c>
      <c r="G440" s="29" t="n">
        <v>925</v>
      </c>
      <c r="H440" s="29" t="n">
        <f aca="false">E440</f>
        <v>370</v>
      </c>
      <c r="I440" s="29" t="n">
        <v>925</v>
      </c>
      <c r="J440" s="29" t="n">
        <v>1480</v>
      </c>
      <c r="K440" s="28" t="s">
        <v>32</v>
      </c>
      <c r="L440" s="29" t="n">
        <v>370</v>
      </c>
      <c r="M440" s="50" t="n">
        <v>1</v>
      </c>
      <c r="N440" s="50" t="n">
        <v>1</v>
      </c>
      <c r="O440" s="29" t="n">
        <f aca="false">L440*(M440+N440)</f>
        <v>740</v>
      </c>
      <c r="P440" s="29" t="n">
        <f aca="false">L440*(M440+N440)</f>
        <v>740</v>
      </c>
      <c r="Q440" s="28" t="s">
        <v>32</v>
      </c>
      <c r="R440" s="29" t="n">
        <v>740</v>
      </c>
      <c r="S440" s="128"/>
      <c r="T440" s="1" t="str">
        <f aca="false">B440</f>
        <v>Str. Aurora</v>
      </c>
      <c r="U440" s="1" t="n">
        <f aca="false">A440</f>
        <v>31</v>
      </c>
    </row>
    <row r="441" customFormat="false" ht="17.35" hidden="false" customHeight="false" outlineLevel="0" collapsed="false">
      <c r="A441" s="22" t="n">
        <v>32</v>
      </c>
      <c r="B441" s="22" t="s">
        <v>365</v>
      </c>
      <c r="C441" s="31" t="s">
        <v>51</v>
      </c>
      <c r="D441" s="31" t="s">
        <v>31</v>
      </c>
      <c r="E441" s="29" t="n">
        <v>140</v>
      </c>
      <c r="F441" s="134" t="n">
        <v>3.5</v>
      </c>
      <c r="G441" s="29" t="n">
        <v>350</v>
      </c>
      <c r="H441" s="29" t="n">
        <f aca="false">E441</f>
        <v>140</v>
      </c>
      <c r="I441" s="29" t="n">
        <v>350</v>
      </c>
      <c r="J441" s="29" t="n">
        <v>560</v>
      </c>
      <c r="K441" s="28" t="s">
        <v>32</v>
      </c>
      <c r="L441" s="29" t="n">
        <v>140</v>
      </c>
      <c r="M441" s="50" t="n">
        <v>1</v>
      </c>
      <c r="N441" s="50" t="n">
        <v>1</v>
      </c>
      <c r="O441" s="29" t="n">
        <f aca="false">L441*(M441+N441)</f>
        <v>280</v>
      </c>
      <c r="P441" s="29" t="n">
        <f aca="false">L441*(M441+N441)</f>
        <v>280</v>
      </c>
      <c r="Q441" s="28" t="s">
        <v>32</v>
      </c>
      <c r="R441" s="29" t="n">
        <v>280</v>
      </c>
      <c r="S441" s="128"/>
      <c r="T441" s="1" t="str">
        <f aca="false">B441</f>
        <v>Str. Avîntului</v>
      </c>
      <c r="U441" s="1" t="n">
        <f aca="false">A441</f>
        <v>32</v>
      </c>
    </row>
    <row r="442" customFormat="false" ht="17.35" hidden="false" customHeight="false" outlineLevel="0" collapsed="false">
      <c r="A442" s="22" t="n">
        <v>33</v>
      </c>
      <c r="B442" s="22" t="s">
        <v>366</v>
      </c>
      <c r="C442" s="31" t="s">
        <v>51</v>
      </c>
      <c r="D442" s="31" t="s">
        <v>31</v>
      </c>
      <c r="E442" s="29" t="n">
        <v>420</v>
      </c>
      <c r="F442" s="134" t="n">
        <v>5</v>
      </c>
      <c r="G442" s="29" t="n">
        <v>1050</v>
      </c>
      <c r="H442" s="29" t="n">
        <f aca="false">E442</f>
        <v>420</v>
      </c>
      <c r="I442" s="29" t="n">
        <v>1050</v>
      </c>
      <c r="J442" s="29" t="n">
        <v>1680</v>
      </c>
      <c r="K442" s="28" t="s">
        <v>32</v>
      </c>
      <c r="L442" s="29" t="n">
        <v>420</v>
      </c>
      <c r="M442" s="50" t="n">
        <v>1</v>
      </c>
      <c r="N442" s="50" t="n">
        <v>1</v>
      </c>
      <c r="O442" s="29" t="n">
        <f aca="false">L442*(M442+N442)</f>
        <v>840</v>
      </c>
      <c r="P442" s="29" t="n">
        <f aca="false">L442*(M442+N442)</f>
        <v>840</v>
      </c>
      <c r="Q442" s="28" t="s">
        <v>32</v>
      </c>
      <c r="R442" s="29" t="n">
        <v>840</v>
      </c>
      <c r="S442" s="128"/>
      <c r="T442" s="1" t="str">
        <f aca="false">B442</f>
        <v>Str. Baladei</v>
      </c>
      <c r="U442" s="1" t="n">
        <f aca="false">A442</f>
        <v>33</v>
      </c>
    </row>
    <row r="443" customFormat="false" ht="17.35" hidden="false" customHeight="false" outlineLevel="0" collapsed="false">
      <c r="A443" s="22" t="n">
        <v>34</v>
      </c>
      <c r="B443" s="22" t="s">
        <v>367</v>
      </c>
      <c r="C443" s="31" t="s">
        <v>51</v>
      </c>
      <c r="D443" s="31" t="s">
        <v>31</v>
      </c>
      <c r="E443" s="29" t="n">
        <v>863</v>
      </c>
      <c r="F443" s="134" t="n">
        <v>6</v>
      </c>
      <c r="G443" s="29" t="n">
        <f aca="false">E443*F443</f>
        <v>5178</v>
      </c>
      <c r="H443" s="29" t="n">
        <f aca="false">E443</f>
        <v>863</v>
      </c>
      <c r="I443" s="29" t="n">
        <v>5178</v>
      </c>
      <c r="J443" s="29" t="n">
        <v>3452</v>
      </c>
      <c r="K443" s="28" t="s">
        <v>32</v>
      </c>
      <c r="L443" s="29" t="n">
        <v>0</v>
      </c>
      <c r="M443" s="50" t="n">
        <v>0</v>
      </c>
      <c r="N443" s="50" t="n">
        <v>0</v>
      </c>
      <c r="O443" s="29" t="n">
        <f aca="false">L443*(M443+N443)</f>
        <v>0</v>
      </c>
      <c r="P443" s="29" t="n">
        <f aca="false">L443*(M443+N443)</f>
        <v>0</v>
      </c>
      <c r="Q443" s="28" t="s">
        <v>32</v>
      </c>
      <c r="R443" s="29" t="n">
        <v>0</v>
      </c>
      <c r="S443" s="128"/>
      <c r="T443" s="1" t="str">
        <f aca="false">B443</f>
        <v>Str. Bazarului</v>
      </c>
      <c r="U443" s="1" t="n">
        <f aca="false">A443</f>
        <v>34</v>
      </c>
    </row>
    <row r="444" customFormat="false" ht="17.35" hidden="false" customHeight="false" outlineLevel="0" collapsed="false">
      <c r="A444" s="22" t="n">
        <v>35</v>
      </c>
      <c r="B444" s="22" t="s">
        <v>368</v>
      </c>
      <c r="C444" s="31" t="s">
        <v>51</v>
      </c>
      <c r="D444" s="31" t="s">
        <v>31</v>
      </c>
      <c r="E444" s="29" t="n">
        <v>140</v>
      </c>
      <c r="F444" s="134" t="n">
        <v>3.5</v>
      </c>
      <c r="G444" s="29" t="n">
        <v>350</v>
      </c>
      <c r="H444" s="29" t="n">
        <f aca="false">E444</f>
        <v>140</v>
      </c>
      <c r="I444" s="29" t="n">
        <v>350</v>
      </c>
      <c r="J444" s="29" t="n">
        <v>560</v>
      </c>
      <c r="K444" s="28" t="s">
        <v>32</v>
      </c>
      <c r="L444" s="29" t="n">
        <v>140</v>
      </c>
      <c r="M444" s="50" t="n">
        <v>1</v>
      </c>
      <c r="N444" s="50" t="n">
        <v>1</v>
      </c>
      <c r="O444" s="29" t="n">
        <f aca="false">L444*(M444+N444)</f>
        <v>280</v>
      </c>
      <c r="P444" s="29" t="n">
        <f aca="false">L444*(M444+N444)</f>
        <v>280</v>
      </c>
      <c r="Q444" s="28" t="s">
        <v>32</v>
      </c>
      <c r="R444" s="29" t="n">
        <v>280</v>
      </c>
      <c r="S444" s="128"/>
      <c r="T444" s="1" t="str">
        <f aca="false">B444</f>
        <v>Str. Brînduşei</v>
      </c>
      <c r="U444" s="1" t="n">
        <f aca="false">A444</f>
        <v>35</v>
      </c>
    </row>
    <row r="445" customFormat="false" ht="17.35" hidden="false" customHeight="false" outlineLevel="0" collapsed="false">
      <c r="A445" s="22" t="n">
        <v>36</v>
      </c>
      <c r="B445" s="22" t="s">
        <v>369</v>
      </c>
      <c r="C445" s="31" t="s">
        <v>51</v>
      </c>
      <c r="D445" s="31" t="s">
        <v>31</v>
      </c>
      <c r="E445" s="29" t="n">
        <v>750</v>
      </c>
      <c r="F445" s="134" t="s">
        <v>370</v>
      </c>
      <c r="G445" s="29" t="n">
        <v>1875</v>
      </c>
      <c r="H445" s="29" t="n">
        <f aca="false">E445</f>
        <v>750</v>
      </c>
      <c r="I445" s="29" t="n">
        <v>1875</v>
      </c>
      <c r="J445" s="29" t="n">
        <v>3000</v>
      </c>
      <c r="K445" s="28" t="s">
        <v>32</v>
      </c>
      <c r="L445" s="29" t="n">
        <v>0</v>
      </c>
      <c r="M445" s="50" t="n">
        <v>0</v>
      </c>
      <c r="N445" s="50" t="n">
        <v>0</v>
      </c>
      <c r="O445" s="29" t="n">
        <f aca="false">L445*(M445+N445)</f>
        <v>0</v>
      </c>
      <c r="P445" s="29" t="n">
        <f aca="false">L445*(M445+N445)</f>
        <v>0</v>
      </c>
      <c r="Q445" s="28" t="s">
        <v>32</v>
      </c>
      <c r="R445" s="29" t="n">
        <v>0</v>
      </c>
      <c r="S445" s="128"/>
      <c r="T445" s="1" t="str">
        <f aca="false">B445</f>
        <v>Str. Cabanei</v>
      </c>
      <c r="U445" s="1" t="n">
        <f aca="false">A445</f>
        <v>36</v>
      </c>
    </row>
    <row r="446" customFormat="false" ht="17.35" hidden="false" customHeight="false" outlineLevel="0" collapsed="false">
      <c r="A446" s="22" t="n">
        <v>37</v>
      </c>
      <c r="B446" s="22" t="s">
        <v>371</v>
      </c>
      <c r="C446" s="31" t="s">
        <v>51</v>
      </c>
      <c r="D446" s="31" t="s">
        <v>31</v>
      </c>
      <c r="E446" s="29" t="n">
        <v>235</v>
      </c>
      <c r="F446" s="134" t="n">
        <v>3.5</v>
      </c>
      <c r="G446" s="29" t="n">
        <v>588</v>
      </c>
      <c r="H446" s="29" t="n">
        <f aca="false">E446</f>
        <v>235</v>
      </c>
      <c r="I446" s="29" t="n">
        <v>588</v>
      </c>
      <c r="J446" s="29" t="n">
        <v>940</v>
      </c>
      <c r="K446" s="28" t="s">
        <v>32</v>
      </c>
      <c r="L446" s="29" t="n">
        <v>235</v>
      </c>
      <c r="M446" s="50" t="n">
        <v>1</v>
      </c>
      <c r="N446" s="50" t="n">
        <v>1</v>
      </c>
      <c r="O446" s="29" t="n">
        <f aca="false">L446*(M446+N446)</f>
        <v>470</v>
      </c>
      <c r="P446" s="29" t="n">
        <f aca="false">L446*(M446+N446)</f>
        <v>470</v>
      </c>
      <c r="Q446" s="28" t="s">
        <v>32</v>
      </c>
      <c r="R446" s="29" t="n">
        <v>470</v>
      </c>
      <c r="S446" s="128"/>
      <c r="T446" s="1" t="str">
        <f aca="false">B446</f>
        <v>Str. Călimani</v>
      </c>
      <c r="U446" s="1" t="n">
        <f aca="false">A446</f>
        <v>37</v>
      </c>
    </row>
    <row r="447" customFormat="false" ht="17.35" hidden="false" customHeight="false" outlineLevel="0" collapsed="false">
      <c r="A447" s="22" t="n">
        <v>38</v>
      </c>
      <c r="B447" s="22" t="s">
        <v>372</v>
      </c>
      <c r="C447" s="31" t="s">
        <v>51</v>
      </c>
      <c r="D447" s="31" t="s">
        <v>31</v>
      </c>
      <c r="E447" s="29" t="n">
        <v>260</v>
      </c>
      <c r="F447" s="134" t="n">
        <v>3.5</v>
      </c>
      <c r="G447" s="29" t="n">
        <v>650</v>
      </c>
      <c r="H447" s="29" t="n">
        <f aca="false">E447</f>
        <v>260</v>
      </c>
      <c r="I447" s="29" t="n">
        <v>650</v>
      </c>
      <c r="J447" s="29" t="n">
        <v>1040</v>
      </c>
      <c r="K447" s="28" t="s">
        <v>32</v>
      </c>
      <c r="L447" s="29" t="n">
        <v>260</v>
      </c>
      <c r="M447" s="50" t="n">
        <v>1</v>
      </c>
      <c r="N447" s="50" t="n">
        <v>1</v>
      </c>
      <c r="O447" s="29" t="n">
        <f aca="false">L447*(M447+N447)</f>
        <v>520</v>
      </c>
      <c r="P447" s="29" t="n">
        <f aca="false">L447*(M447+N447)</f>
        <v>520</v>
      </c>
      <c r="Q447" s="28" t="s">
        <v>32</v>
      </c>
      <c r="R447" s="29" t="n">
        <v>520</v>
      </c>
      <c r="S447" s="128"/>
      <c r="T447" s="1" t="str">
        <f aca="false">B447</f>
        <v>Str. Celulozei</v>
      </c>
      <c r="U447" s="1" t="n">
        <f aca="false">A447</f>
        <v>38</v>
      </c>
    </row>
    <row r="448" customFormat="false" ht="17.35" hidden="false" customHeight="false" outlineLevel="0" collapsed="false">
      <c r="A448" s="22" t="n">
        <v>39</v>
      </c>
      <c r="B448" s="22" t="s">
        <v>373</v>
      </c>
      <c r="C448" s="31" t="s">
        <v>51</v>
      </c>
      <c r="D448" s="31" t="s">
        <v>31</v>
      </c>
      <c r="E448" s="29" t="n">
        <v>700</v>
      </c>
      <c r="F448" s="134" t="n">
        <v>7</v>
      </c>
      <c r="G448" s="29" t="n">
        <v>4200</v>
      </c>
      <c r="H448" s="29" t="n">
        <f aca="false">E448</f>
        <v>700</v>
      </c>
      <c r="I448" s="29" t="n">
        <v>4200</v>
      </c>
      <c r="J448" s="29" t="n">
        <v>2800</v>
      </c>
      <c r="K448" s="28" t="s">
        <v>32</v>
      </c>
      <c r="L448" s="29" t="n">
        <v>0</v>
      </c>
      <c r="M448" s="50" t="n">
        <v>0</v>
      </c>
      <c r="N448" s="50" t="n">
        <v>0</v>
      </c>
      <c r="O448" s="29" t="n">
        <f aca="false">L448*(M448+N448)</f>
        <v>0</v>
      </c>
      <c r="P448" s="29" t="n">
        <f aca="false">L448*(M448+N448)</f>
        <v>0</v>
      </c>
      <c r="Q448" s="28" t="s">
        <v>32</v>
      </c>
      <c r="R448" s="29" t="n">
        <v>0</v>
      </c>
      <c r="S448" s="128"/>
      <c r="T448" s="1" t="str">
        <f aca="false">B448</f>
        <v>Str. Constructorului</v>
      </c>
      <c r="U448" s="1" t="n">
        <f aca="false">A448</f>
        <v>39</v>
      </c>
    </row>
    <row r="449" customFormat="false" ht="17.35" hidden="false" customHeight="false" outlineLevel="0" collapsed="false">
      <c r="A449" s="22" t="n">
        <v>40</v>
      </c>
      <c r="B449" s="22" t="s">
        <v>374</v>
      </c>
      <c r="C449" s="31" t="s">
        <v>51</v>
      </c>
      <c r="D449" s="31" t="s">
        <v>31</v>
      </c>
      <c r="E449" s="29" t="n">
        <v>584</v>
      </c>
      <c r="F449" s="134" t="n">
        <v>4</v>
      </c>
      <c r="G449" s="29" t="n">
        <v>1460</v>
      </c>
      <c r="H449" s="29" t="n">
        <f aca="false">E449</f>
        <v>584</v>
      </c>
      <c r="I449" s="29" t="n">
        <v>1460</v>
      </c>
      <c r="J449" s="29" t="n">
        <v>2336</v>
      </c>
      <c r="K449" s="28" t="s">
        <v>32</v>
      </c>
      <c r="L449" s="29" t="n">
        <v>100</v>
      </c>
      <c r="M449" s="50" t="n">
        <v>1</v>
      </c>
      <c r="N449" s="50" t="n">
        <v>0</v>
      </c>
      <c r="O449" s="29" t="n">
        <f aca="false">L449*(M449+N449)</f>
        <v>100</v>
      </c>
      <c r="P449" s="29" t="n">
        <f aca="false">L449*(M449+N449)</f>
        <v>100</v>
      </c>
      <c r="Q449" s="28" t="s">
        <v>32</v>
      </c>
      <c r="R449" s="29" t="n">
        <v>100</v>
      </c>
      <c r="S449" s="128"/>
      <c r="T449" s="1" t="str">
        <f aca="false">B449</f>
        <v>Str. Florilor</v>
      </c>
      <c r="U449" s="1" t="n">
        <f aca="false">A449</f>
        <v>40</v>
      </c>
    </row>
    <row r="450" customFormat="false" ht="17.35" hidden="false" customHeight="false" outlineLevel="0" collapsed="false">
      <c r="A450" s="22" t="n">
        <v>41</v>
      </c>
      <c r="B450" s="22" t="s">
        <v>375</v>
      </c>
      <c r="C450" s="31" t="s">
        <v>51</v>
      </c>
      <c r="D450" s="31" t="s">
        <v>31</v>
      </c>
      <c r="E450" s="29" t="n">
        <v>768</v>
      </c>
      <c r="F450" s="134" t="n">
        <v>6</v>
      </c>
      <c r="G450" s="29" t="n">
        <v>2304</v>
      </c>
      <c r="H450" s="29" t="n">
        <f aca="false">E450</f>
        <v>768</v>
      </c>
      <c r="I450" s="29" t="n">
        <v>2304</v>
      </c>
      <c r="J450" s="29" t="n">
        <v>3072</v>
      </c>
      <c r="K450" s="28" t="s">
        <v>32</v>
      </c>
      <c r="L450" s="29" t="n">
        <v>768</v>
      </c>
      <c r="M450" s="50" t="n">
        <v>0.8</v>
      </c>
      <c r="N450" s="50" t="n">
        <v>0.8</v>
      </c>
      <c r="O450" s="29" t="n">
        <f aca="false">L450*(M450+N450)</f>
        <v>1228.8</v>
      </c>
      <c r="P450" s="29" t="n">
        <f aca="false">L450*(M450+N450)</f>
        <v>1228.8</v>
      </c>
      <c r="Q450" s="28" t="s">
        <v>32</v>
      </c>
      <c r="R450" s="29" t="n">
        <v>1228.8</v>
      </c>
      <c r="S450" s="128"/>
      <c r="T450" s="1" t="str">
        <f aca="false">B450</f>
        <v>Str. Mircea Hrişcă</v>
      </c>
      <c r="U450" s="1" t="n">
        <f aca="false">A450</f>
        <v>41</v>
      </c>
    </row>
    <row r="451" customFormat="false" ht="17.35" hidden="false" customHeight="false" outlineLevel="0" collapsed="false">
      <c r="A451" s="22" t="n">
        <v>42</v>
      </c>
      <c r="B451" s="22" t="s">
        <v>376</v>
      </c>
      <c r="C451" s="31" t="s">
        <v>51</v>
      </c>
      <c r="D451" s="31" t="s">
        <v>31</v>
      </c>
      <c r="E451" s="29" t="n">
        <v>670</v>
      </c>
      <c r="F451" s="134" t="n">
        <v>6</v>
      </c>
      <c r="G451" s="29" t="n">
        <v>2010</v>
      </c>
      <c r="H451" s="29" t="n">
        <f aca="false">E451</f>
        <v>670</v>
      </c>
      <c r="I451" s="29" t="n">
        <v>2010</v>
      </c>
      <c r="J451" s="29" t="n">
        <v>2680</v>
      </c>
      <c r="K451" s="28" t="s">
        <v>32</v>
      </c>
      <c r="L451" s="29" t="n">
        <v>670</v>
      </c>
      <c r="M451" s="50" t="n">
        <v>0.8</v>
      </c>
      <c r="N451" s="50" t="n">
        <v>0.8</v>
      </c>
      <c r="O451" s="29" t="n">
        <f aca="false">L451*(M451+N451)</f>
        <v>1072</v>
      </c>
      <c r="P451" s="29" t="n">
        <f aca="false">L451*(M451+N451)</f>
        <v>1072</v>
      </c>
      <c r="Q451" s="28" t="s">
        <v>32</v>
      </c>
      <c r="R451" s="29" t="n">
        <v>1072</v>
      </c>
      <c r="S451" s="128"/>
      <c r="T451" s="1" t="str">
        <f aca="false">B451</f>
        <v>Str. Mircea Motrici</v>
      </c>
      <c r="U451" s="1" t="n">
        <f aca="false">A451</f>
        <v>42</v>
      </c>
    </row>
    <row r="452" customFormat="false" ht="17.35" hidden="false" customHeight="false" outlineLevel="0" collapsed="false">
      <c r="A452" s="22" t="n">
        <v>43</v>
      </c>
      <c r="B452" s="22" t="s">
        <v>377</v>
      </c>
      <c r="C452" s="31" t="s">
        <v>51</v>
      </c>
      <c r="D452" s="31" t="s">
        <v>31</v>
      </c>
      <c r="E452" s="29" t="n">
        <v>220</v>
      </c>
      <c r="F452" s="134" t="n">
        <v>4</v>
      </c>
      <c r="G452" s="29" t="n">
        <v>550</v>
      </c>
      <c r="H452" s="29" t="n">
        <f aca="false">E452</f>
        <v>220</v>
      </c>
      <c r="I452" s="29" t="n">
        <v>550</v>
      </c>
      <c r="J452" s="29" t="n">
        <v>880</v>
      </c>
      <c r="K452" s="28" t="s">
        <v>32</v>
      </c>
      <c r="L452" s="29" t="n">
        <v>220</v>
      </c>
      <c r="M452" s="50" t="n">
        <v>0.8</v>
      </c>
      <c r="N452" s="50" t="n">
        <v>0</v>
      </c>
      <c r="O452" s="29" t="n">
        <f aca="false">L452*(M452+N452)</f>
        <v>176</v>
      </c>
      <c r="P452" s="29" t="n">
        <f aca="false">L452*(M452+N452)</f>
        <v>176</v>
      </c>
      <c r="Q452" s="28" t="s">
        <v>32</v>
      </c>
      <c r="R452" s="29" t="n">
        <v>176</v>
      </c>
      <c r="S452" s="128"/>
      <c r="T452" s="1" t="str">
        <f aca="false">B452</f>
        <v>Str. Muncii</v>
      </c>
      <c r="U452" s="1" t="n">
        <f aca="false">A452</f>
        <v>43</v>
      </c>
    </row>
    <row r="453" customFormat="false" ht="17.35" hidden="false" customHeight="false" outlineLevel="0" collapsed="false">
      <c r="A453" s="22" t="n">
        <v>44</v>
      </c>
      <c r="B453" s="22" t="s">
        <v>378</v>
      </c>
      <c r="C453" s="31" t="s">
        <v>51</v>
      </c>
      <c r="D453" s="31" t="s">
        <v>31</v>
      </c>
      <c r="E453" s="29" t="n">
        <v>460</v>
      </c>
      <c r="F453" s="134" t="n">
        <v>5</v>
      </c>
      <c r="G453" s="29" t="n">
        <v>1150</v>
      </c>
      <c r="H453" s="29" t="n">
        <f aca="false">E453</f>
        <v>460</v>
      </c>
      <c r="I453" s="29" t="n">
        <v>1150</v>
      </c>
      <c r="J453" s="29" t="n">
        <v>1840</v>
      </c>
      <c r="K453" s="28" t="s">
        <v>32</v>
      </c>
      <c r="L453" s="29" t="n">
        <v>460</v>
      </c>
      <c r="M453" s="50" t="n">
        <v>1</v>
      </c>
      <c r="N453" s="50" t="n">
        <v>1</v>
      </c>
      <c r="O453" s="29" t="n">
        <f aca="false">L453*(M453+N453)</f>
        <v>920</v>
      </c>
      <c r="P453" s="29" t="n">
        <f aca="false">L453*(M453+N453)</f>
        <v>920</v>
      </c>
      <c r="Q453" s="28" t="s">
        <v>32</v>
      </c>
      <c r="R453" s="29" t="n">
        <v>920</v>
      </c>
      <c r="S453" s="128"/>
      <c r="T453" s="1" t="str">
        <f aca="false">B453</f>
        <v>Str. Prieteniei</v>
      </c>
      <c r="U453" s="1" t="n">
        <f aca="false">A453</f>
        <v>44</v>
      </c>
    </row>
    <row r="454" customFormat="false" ht="17.35" hidden="false" customHeight="false" outlineLevel="0" collapsed="false">
      <c r="A454" s="22" t="n">
        <v>45</v>
      </c>
      <c r="B454" s="22" t="s">
        <v>379</v>
      </c>
      <c r="C454" s="31" t="s">
        <v>51</v>
      </c>
      <c r="D454" s="31" t="s">
        <v>31</v>
      </c>
      <c r="E454" s="29" t="n">
        <v>235</v>
      </c>
      <c r="F454" s="134" t="n">
        <v>3.5</v>
      </c>
      <c r="G454" s="29" t="n">
        <v>588</v>
      </c>
      <c r="H454" s="29" t="n">
        <f aca="false">E454</f>
        <v>235</v>
      </c>
      <c r="I454" s="29" t="n">
        <v>588</v>
      </c>
      <c r="J454" s="29" t="n">
        <v>940</v>
      </c>
      <c r="K454" s="28" t="s">
        <v>32</v>
      </c>
      <c r="L454" s="29" t="n">
        <v>235</v>
      </c>
      <c r="M454" s="50" t="n">
        <v>1</v>
      </c>
      <c r="N454" s="50" t="n">
        <v>1</v>
      </c>
      <c r="O454" s="29" t="n">
        <f aca="false">L454*(M454+N454)</f>
        <v>470</v>
      </c>
      <c r="P454" s="29" t="n">
        <f aca="false">L454*(M454+N454)</f>
        <v>470</v>
      </c>
      <c r="Q454" s="28" t="s">
        <v>32</v>
      </c>
      <c r="R454" s="29" t="n">
        <v>470</v>
      </c>
      <c r="S454" s="128"/>
      <c r="T454" s="1" t="str">
        <f aca="false">B454</f>
        <v>Str. Rarău</v>
      </c>
      <c r="U454" s="1" t="n">
        <f aca="false">A454</f>
        <v>45</v>
      </c>
    </row>
    <row r="455" customFormat="false" ht="17.35" hidden="false" customHeight="false" outlineLevel="0" collapsed="false">
      <c r="A455" s="22" t="n">
        <v>46</v>
      </c>
      <c r="B455" s="22" t="s">
        <v>380</v>
      </c>
      <c r="C455" s="31" t="s">
        <v>51</v>
      </c>
      <c r="D455" s="31" t="s">
        <v>31</v>
      </c>
      <c r="E455" s="29" t="n">
        <v>270</v>
      </c>
      <c r="F455" s="134" t="n">
        <v>3.5</v>
      </c>
      <c r="G455" s="29" t="n">
        <v>675</v>
      </c>
      <c r="H455" s="29" t="n">
        <f aca="false">E455</f>
        <v>270</v>
      </c>
      <c r="I455" s="29" t="n">
        <v>675</v>
      </c>
      <c r="J455" s="29" t="n">
        <v>1080</v>
      </c>
      <c r="K455" s="28" t="s">
        <v>32</v>
      </c>
      <c r="L455" s="29" t="n">
        <v>270</v>
      </c>
      <c r="M455" s="50" t="n">
        <v>0.8</v>
      </c>
      <c r="N455" s="50" t="n">
        <v>0.8</v>
      </c>
      <c r="O455" s="29" t="n">
        <f aca="false">L455*(M455+N455)</f>
        <v>432</v>
      </c>
      <c r="P455" s="29" t="n">
        <f aca="false">L455*(M455+N455)</f>
        <v>432</v>
      </c>
      <c r="Q455" s="28" t="s">
        <v>32</v>
      </c>
      <c r="R455" s="29" t="n">
        <v>432</v>
      </c>
      <c r="S455" s="128"/>
      <c r="T455" s="1" t="str">
        <f aca="false">B455</f>
        <v>Str. Rîndunicii</v>
      </c>
      <c r="U455" s="1" t="n">
        <f aca="false">A455</f>
        <v>46</v>
      </c>
    </row>
    <row r="456" customFormat="false" ht="17.35" hidden="false" customHeight="false" outlineLevel="0" collapsed="false">
      <c r="A456" s="138" t="n">
        <v>47</v>
      </c>
      <c r="B456" s="22" t="s">
        <v>381</v>
      </c>
      <c r="C456" s="31" t="s">
        <v>51</v>
      </c>
      <c r="D456" s="31" t="s">
        <v>31</v>
      </c>
      <c r="E456" s="29" t="n">
        <v>190</v>
      </c>
      <c r="F456" s="134" t="n">
        <v>6</v>
      </c>
      <c r="G456" s="29" t="n">
        <v>570</v>
      </c>
      <c r="H456" s="29" t="n">
        <f aca="false">E456</f>
        <v>190</v>
      </c>
      <c r="I456" s="29" t="n">
        <v>570</v>
      </c>
      <c r="J456" s="29" t="n">
        <v>760</v>
      </c>
      <c r="K456" s="28" t="s">
        <v>32</v>
      </c>
      <c r="L456" s="29" t="n">
        <v>190</v>
      </c>
      <c r="M456" s="50" t="n">
        <v>1</v>
      </c>
      <c r="N456" s="50" t="n">
        <v>0</v>
      </c>
      <c r="O456" s="29" t="n">
        <f aca="false">L456*(M456+N456)</f>
        <v>190</v>
      </c>
      <c r="P456" s="29" t="n">
        <f aca="false">L456*(M456+N456)</f>
        <v>190</v>
      </c>
      <c r="Q456" s="28" t="s">
        <v>32</v>
      </c>
      <c r="R456" s="29" t="n">
        <v>190</v>
      </c>
      <c r="S456" s="128"/>
      <c r="T456" s="1" t="str">
        <f aca="false">B456</f>
        <v>Str. Şoimului</v>
      </c>
      <c r="U456" s="1" t="n">
        <f aca="false">A456</f>
        <v>47</v>
      </c>
    </row>
    <row r="457" customFormat="false" ht="33.15" hidden="false" customHeight="false" outlineLevel="0" collapsed="false">
      <c r="A457" s="22" t="n">
        <v>48</v>
      </c>
      <c r="B457" s="139" t="s">
        <v>382</v>
      </c>
      <c r="C457" s="116" t="s">
        <v>51</v>
      </c>
      <c r="D457" s="116" t="s">
        <v>31</v>
      </c>
      <c r="E457" s="140" t="n">
        <v>327</v>
      </c>
      <c r="F457" s="141" t="n">
        <v>6</v>
      </c>
      <c r="G457" s="140" t="n">
        <v>818</v>
      </c>
      <c r="H457" s="140" t="n">
        <f aca="false">E457</f>
        <v>327</v>
      </c>
      <c r="I457" s="140" t="n">
        <v>818</v>
      </c>
      <c r="J457" s="140" t="n">
        <v>1308</v>
      </c>
      <c r="K457" s="142" t="s">
        <v>32</v>
      </c>
      <c r="L457" s="140" t="n">
        <v>0</v>
      </c>
      <c r="M457" s="143" t="n">
        <v>0</v>
      </c>
      <c r="N457" s="143" t="n">
        <v>0</v>
      </c>
      <c r="O457" s="140" t="n">
        <f aca="false">L457*(M457+N457)</f>
        <v>0</v>
      </c>
      <c r="P457" s="140" t="n">
        <f aca="false">L457*(M457+N457)</f>
        <v>0</v>
      </c>
      <c r="Q457" s="28" t="s">
        <v>32</v>
      </c>
      <c r="R457" s="140" t="n">
        <v>0</v>
      </c>
      <c r="S457" s="128"/>
      <c r="T457" s="1" t="str">
        <f aca="false">B457</f>
        <v>Aleea Școala Specială spre Piața Burdujeni</v>
      </c>
      <c r="U457" s="1" t="n">
        <f aca="false">A457</f>
        <v>48</v>
      </c>
    </row>
    <row r="458" customFormat="false" ht="17.35" hidden="false" customHeight="false" outlineLevel="0" collapsed="false">
      <c r="A458" s="22" t="n">
        <v>49</v>
      </c>
      <c r="B458" s="22" t="s">
        <v>383</v>
      </c>
      <c r="C458" s="31" t="s">
        <v>51</v>
      </c>
      <c r="D458" s="31" t="s">
        <v>160</v>
      </c>
      <c r="E458" s="29" t="n">
        <v>825</v>
      </c>
      <c r="F458" s="134" t="n">
        <v>6</v>
      </c>
      <c r="G458" s="29" t="n">
        <v>4125</v>
      </c>
      <c r="H458" s="29" t="n">
        <f aca="false">E458</f>
        <v>825</v>
      </c>
      <c r="I458" s="29" t="n">
        <v>4125</v>
      </c>
      <c r="J458" s="29" t="n">
        <v>3300</v>
      </c>
      <c r="K458" s="28" t="s">
        <v>32</v>
      </c>
      <c r="L458" s="29" t="n">
        <v>0</v>
      </c>
      <c r="M458" s="50" t="n">
        <v>0</v>
      </c>
      <c r="N458" s="50" t="n">
        <v>0</v>
      </c>
      <c r="O458" s="29" t="n">
        <f aca="false">L458*(M458+N458)</f>
        <v>0</v>
      </c>
      <c r="P458" s="29" t="n">
        <f aca="false">L458*(M458+N458)</f>
        <v>0</v>
      </c>
      <c r="Q458" s="28" t="s">
        <v>32</v>
      </c>
      <c r="R458" s="29" t="n">
        <v>0</v>
      </c>
      <c r="S458" s="128"/>
      <c r="T458" s="1" t="str">
        <f aca="false">B458</f>
        <v>Str. Triajului</v>
      </c>
      <c r="U458" s="1" t="n">
        <f aca="false">A458</f>
        <v>49</v>
      </c>
    </row>
    <row r="459" customFormat="false" ht="17.35" hidden="false" customHeight="false" outlineLevel="0" collapsed="false">
      <c r="A459" s="22"/>
      <c r="B459" s="34" t="s">
        <v>48</v>
      </c>
      <c r="C459" s="31"/>
      <c r="D459" s="31"/>
      <c r="E459" s="29"/>
      <c r="F459" s="29"/>
      <c r="G459" s="135" t="n">
        <f aca="false">SUM(G440:G458)</f>
        <v>29416</v>
      </c>
      <c r="H459" s="135" t="n">
        <f aca="false">SUM(H440:H458)</f>
        <v>8427</v>
      </c>
      <c r="I459" s="135" t="n">
        <f aca="false">SUM(I440:I458)</f>
        <v>29416</v>
      </c>
      <c r="J459" s="135" t="n">
        <f aca="false">SUM(J440:J458)</f>
        <v>33708</v>
      </c>
      <c r="K459" s="28"/>
      <c r="L459" s="29"/>
      <c r="M459" s="50"/>
      <c r="N459" s="50"/>
      <c r="O459" s="135" t="n">
        <f aca="false">SUM(O440:O458)</f>
        <v>7718.8</v>
      </c>
      <c r="P459" s="135" t="n">
        <f aca="false">SUM(P440:P458)</f>
        <v>7718.8</v>
      </c>
      <c r="Q459" s="135"/>
      <c r="R459" s="135" t="n">
        <f aca="false">SUM(R440:R458)</f>
        <v>7718.8</v>
      </c>
      <c r="S459" s="51"/>
    </row>
    <row r="460" customFormat="false" ht="17.35" hidden="false" customHeight="false" outlineLevel="0" collapsed="false">
      <c r="A460" s="38"/>
      <c r="B460" s="39"/>
      <c r="C460" s="40"/>
      <c r="D460" s="40"/>
      <c r="E460" s="132"/>
      <c r="F460" s="132"/>
      <c r="G460" s="117"/>
      <c r="H460" s="117"/>
      <c r="I460" s="117"/>
      <c r="J460" s="117"/>
      <c r="K460" s="46"/>
      <c r="L460" s="132"/>
      <c r="M460" s="129"/>
      <c r="N460" s="129"/>
      <c r="O460" s="117"/>
      <c r="P460" s="117"/>
      <c r="Q460" s="117"/>
      <c r="R460" s="117"/>
      <c r="S460" s="115"/>
    </row>
    <row r="461" customFormat="false" ht="17.35" hidden="false" customHeight="false" outlineLevel="0" collapsed="false">
      <c r="A461" s="22"/>
      <c r="B461" s="19" t="s">
        <v>57</v>
      </c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51"/>
    </row>
    <row r="462" customFormat="false" ht="17.35" hidden="false" customHeight="false" outlineLevel="0" collapsed="false">
      <c r="A462" s="22" t="n">
        <v>50</v>
      </c>
      <c r="B462" s="22" t="s">
        <v>384</v>
      </c>
      <c r="C462" s="31" t="s">
        <v>59</v>
      </c>
      <c r="D462" s="31" t="s">
        <v>31</v>
      </c>
      <c r="E462" s="29" t="n">
        <v>0</v>
      </c>
      <c r="F462" s="50" t="n">
        <v>0</v>
      </c>
      <c r="G462" s="29" t="n">
        <v>2100</v>
      </c>
      <c r="H462" s="29"/>
      <c r="I462" s="29" t="n">
        <v>2100</v>
      </c>
      <c r="J462" s="29" t="n">
        <v>2100</v>
      </c>
      <c r="K462" s="28" t="s">
        <v>32</v>
      </c>
      <c r="L462" s="29" t="n">
        <v>0</v>
      </c>
      <c r="M462" s="50" t="n">
        <v>0</v>
      </c>
      <c r="N462" s="50" t="n">
        <v>0</v>
      </c>
      <c r="O462" s="29" t="n">
        <v>0</v>
      </c>
      <c r="P462" s="29" t="n">
        <v>0</v>
      </c>
      <c r="Q462" s="135" t="s">
        <v>61</v>
      </c>
      <c r="R462" s="29" t="n">
        <v>0</v>
      </c>
      <c r="S462" s="82"/>
    </row>
    <row r="463" customFormat="false" ht="17.35" hidden="false" customHeight="false" outlineLevel="0" collapsed="false">
      <c r="A463" s="22" t="n">
        <v>51</v>
      </c>
      <c r="B463" s="22" t="s">
        <v>385</v>
      </c>
      <c r="C463" s="31" t="s">
        <v>59</v>
      </c>
      <c r="D463" s="31" t="s">
        <v>31</v>
      </c>
      <c r="E463" s="29" t="n">
        <v>0</v>
      </c>
      <c r="F463" s="50" t="n">
        <v>0</v>
      </c>
      <c r="G463" s="29" t="n">
        <v>1937</v>
      </c>
      <c r="H463" s="29"/>
      <c r="I463" s="29" t="n">
        <v>1937</v>
      </c>
      <c r="J463" s="29" t="n">
        <v>1937</v>
      </c>
      <c r="K463" s="28" t="s">
        <v>32</v>
      </c>
      <c r="L463" s="29" t="n">
        <v>0</v>
      </c>
      <c r="M463" s="50" t="n">
        <v>0</v>
      </c>
      <c r="N463" s="50" t="n">
        <v>0</v>
      </c>
      <c r="O463" s="29" t="n">
        <v>0</v>
      </c>
      <c r="P463" s="29" t="n">
        <v>0</v>
      </c>
      <c r="Q463" s="29" t="s">
        <v>61</v>
      </c>
      <c r="R463" s="29" t="n">
        <v>0</v>
      </c>
      <c r="S463" s="82"/>
    </row>
    <row r="464" customFormat="false" ht="17.35" hidden="false" customHeight="false" outlineLevel="0" collapsed="false">
      <c r="A464" s="22" t="n">
        <v>52</v>
      </c>
      <c r="B464" s="22" t="s">
        <v>386</v>
      </c>
      <c r="C464" s="31" t="s">
        <v>59</v>
      </c>
      <c r="D464" s="31" t="s">
        <v>31</v>
      </c>
      <c r="E464" s="29" t="n">
        <v>0</v>
      </c>
      <c r="F464" s="50" t="n">
        <v>0</v>
      </c>
      <c r="G464" s="29" t="n">
        <v>1278</v>
      </c>
      <c r="H464" s="29"/>
      <c r="I464" s="29" t="n">
        <v>1278</v>
      </c>
      <c r="J464" s="29" t="n">
        <v>1278</v>
      </c>
      <c r="K464" s="28" t="s">
        <v>32</v>
      </c>
      <c r="L464" s="29" t="n">
        <v>0</v>
      </c>
      <c r="M464" s="50" t="n">
        <v>0</v>
      </c>
      <c r="N464" s="50" t="n">
        <v>0</v>
      </c>
      <c r="O464" s="29" t="n">
        <v>0</v>
      </c>
      <c r="P464" s="29" t="n">
        <v>0</v>
      </c>
      <c r="Q464" s="29" t="s">
        <v>61</v>
      </c>
      <c r="R464" s="29" t="n">
        <v>0</v>
      </c>
      <c r="S464" s="82"/>
    </row>
    <row r="465" customFormat="false" ht="17.35" hidden="false" customHeight="false" outlineLevel="0" collapsed="false">
      <c r="A465" s="22" t="n">
        <v>53</v>
      </c>
      <c r="B465" s="22" t="s">
        <v>387</v>
      </c>
      <c r="C465" s="31" t="s">
        <v>59</v>
      </c>
      <c r="D465" s="31" t="s">
        <v>31</v>
      </c>
      <c r="E465" s="29" t="n">
        <v>0</v>
      </c>
      <c r="F465" s="50" t="n">
        <v>0</v>
      </c>
      <c r="G465" s="29" t="n">
        <v>1563</v>
      </c>
      <c r="H465" s="29"/>
      <c r="I465" s="29" t="n">
        <v>1563</v>
      </c>
      <c r="J465" s="29" t="n">
        <v>1563</v>
      </c>
      <c r="K465" s="28" t="s">
        <v>32</v>
      </c>
      <c r="L465" s="29" t="n">
        <v>0</v>
      </c>
      <c r="M465" s="50" t="n">
        <v>0</v>
      </c>
      <c r="N465" s="50" t="n">
        <v>0</v>
      </c>
      <c r="O465" s="29" t="n">
        <v>0</v>
      </c>
      <c r="P465" s="29" t="n">
        <v>0</v>
      </c>
      <c r="Q465" s="29" t="s">
        <v>61</v>
      </c>
      <c r="R465" s="29" t="n">
        <v>0</v>
      </c>
      <c r="S465" s="82"/>
    </row>
    <row r="466" customFormat="false" ht="17.35" hidden="false" customHeight="false" outlineLevel="0" collapsed="false">
      <c r="A466" s="22"/>
      <c r="B466" s="34" t="s">
        <v>48</v>
      </c>
      <c r="C466" s="31"/>
      <c r="D466" s="31"/>
      <c r="E466" s="29"/>
      <c r="F466" s="29"/>
      <c r="G466" s="135" t="n">
        <f aca="false">SUM(G462:G465)</f>
        <v>6878</v>
      </c>
      <c r="H466" s="29"/>
      <c r="I466" s="135" t="n">
        <f aca="false">SUM(I462:I465)</f>
        <v>6878</v>
      </c>
      <c r="J466" s="135" t="n">
        <f aca="false">SUM(J462:J465)</f>
        <v>6878</v>
      </c>
      <c r="K466" s="29"/>
      <c r="L466" s="29"/>
      <c r="M466" s="29"/>
      <c r="N466" s="29"/>
      <c r="O466" s="135" t="n">
        <f aca="false">SUM(O462:O465)</f>
        <v>0</v>
      </c>
      <c r="P466" s="135" t="n">
        <f aca="false">SUM(P462:P465)</f>
        <v>0</v>
      </c>
      <c r="Q466" s="135"/>
      <c r="R466" s="135" t="n">
        <f aca="false">SUM(R462:R465)</f>
        <v>0</v>
      </c>
      <c r="S466" s="82"/>
    </row>
    <row r="467" customFormat="false" ht="17.35" hidden="false" customHeight="false" outlineLevel="0" collapsed="false">
      <c r="A467" s="38"/>
      <c r="B467" s="38"/>
      <c r="C467" s="40"/>
      <c r="D467" s="40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63"/>
    </row>
    <row r="468" customFormat="false" ht="17.35" hidden="false" customHeight="false" outlineLevel="0" collapsed="false">
      <c r="A468" s="22"/>
      <c r="B468" s="19" t="s">
        <v>209</v>
      </c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82"/>
      <c r="T468" s="21"/>
    </row>
    <row r="469" customFormat="false" ht="17.35" hidden="false" customHeight="false" outlineLevel="0" collapsed="false">
      <c r="A469" s="22" t="n">
        <v>1</v>
      </c>
      <c r="B469" s="22" t="s">
        <v>388</v>
      </c>
      <c r="C469" s="31" t="s">
        <v>51</v>
      </c>
      <c r="D469" s="31" t="s">
        <v>211</v>
      </c>
      <c r="E469" s="29" t="n">
        <v>553</v>
      </c>
      <c r="F469" s="134" t="n">
        <v>5</v>
      </c>
      <c r="G469" s="29" t="n">
        <v>1383</v>
      </c>
      <c r="H469" s="29" t="n">
        <f aca="false">E469</f>
        <v>553</v>
      </c>
      <c r="I469" s="29" t="n">
        <v>1383</v>
      </c>
      <c r="J469" s="29" t="n">
        <v>0</v>
      </c>
      <c r="K469" s="29" t="s">
        <v>61</v>
      </c>
      <c r="L469" s="29" t="n">
        <v>0</v>
      </c>
      <c r="M469" s="50" t="n">
        <v>0</v>
      </c>
      <c r="N469" s="50" t="n">
        <v>0</v>
      </c>
      <c r="O469" s="29" t="n">
        <f aca="false">L469*(M469+N469)</f>
        <v>0</v>
      </c>
      <c r="P469" s="29" t="n">
        <f aca="false">L469*(M469+N469)</f>
        <v>0</v>
      </c>
      <c r="Q469" s="135" t="s">
        <v>61</v>
      </c>
      <c r="R469" s="29" t="n">
        <f aca="false">N469*(O469+P469)</f>
        <v>0</v>
      </c>
      <c r="S469" s="82"/>
      <c r="T469" s="1" t="str">
        <f aca="false">B469</f>
        <v>Str. Alunului</v>
      </c>
      <c r="U469" s="1" t="n">
        <f aca="false">A469</f>
        <v>1</v>
      </c>
    </row>
    <row r="470" customFormat="false" ht="17.35" hidden="false" customHeight="false" outlineLevel="0" collapsed="false">
      <c r="A470" s="22" t="n">
        <v>2</v>
      </c>
      <c r="B470" s="22" t="s">
        <v>389</v>
      </c>
      <c r="C470" s="31" t="s">
        <v>51</v>
      </c>
      <c r="D470" s="31" t="s">
        <v>211</v>
      </c>
      <c r="E470" s="29" t="n">
        <v>600</v>
      </c>
      <c r="F470" s="134" t="n">
        <v>6</v>
      </c>
      <c r="G470" s="29" t="n">
        <v>3000</v>
      </c>
      <c r="H470" s="29" t="n">
        <f aca="false">E470</f>
        <v>600</v>
      </c>
      <c r="I470" s="29" t="n">
        <v>3000</v>
      </c>
      <c r="J470" s="29" t="n">
        <v>0</v>
      </c>
      <c r="K470" s="29" t="s">
        <v>61</v>
      </c>
      <c r="L470" s="29" t="n">
        <v>0</v>
      </c>
      <c r="M470" s="50" t="n">
        <v>0</v>
      </c>
      <c r="N470" s="50" t="n">
        <v>0</v>
      </c>
      <c r="O470" s="29" t="n">
        <f aca="false">L470*(M470+N470)</f>
        <v>0</v>
      </c>
      <c r="P470" s="29" t="n">
        <f aca="false">L470*(M470+N470)</f>
        <v>0</v>
      </c>
      <c r="Q470" s="135" t="s">
        <v>61</v>
      </c>
      <c r="R470" s="29" t="n">
        <f aca="false">N470*(O470+P470)</f>
        <v>0</v>
      </c>
      <c r="S470" s="82"/>
      <c r="T470" s="1" t="str">
        <f aca="false">B470</f>
        <v>Str. Anton Holban</v>
      </c>
      <c r="U470" s="1" t="n">
        <f aca="false">A470</f>
        <v>2</v>
      </c>
    </row>
    <row r="471" customFormat="false" ht="17.35" hidden="false" customHeight="false" outlineLevel="0" collapsed="false">
      <c r="A471" s="22" t="n">
        <v>3</v>
      </c>
      <c r="B471" s="22" t="s">
        <v>390</v>
      </c>
      <c r="C471" s="31" t="s">
        <v>51</v>
      </c>
      <c r="D471" s="31" t="s">
        <v>211</v>
      </c>
      <c r="E471" s="29" t="n">
        <v>120</v>
      </c>
      <c r="F471" s="134" t="n">
        <v>6</v>
      </c>
      <c r="G471" s="29" t="n">
        <v>600</v>
      </c>
      <c r="H471" s="29" t="n">
        <f aca="false">E471</f>
        <v>120</v>
      </c>
      <c r="I471" s="29" t="n">
        <v>600</v>
      </c>
      <c r="J471" s="29" t="n">
        <v>0</v>
      </c>
      <c r="K471" s="29" t="s">
        <v>61</v>
      </c>
      <c r="L471" s="29" t="n">
        <v>0</v>
      </c>
      <c r="M471" s="50" t="n">
        <v>0</v>
      </c>
      <c r="N471" s="50" t="n">
        <v>0</v>
      </c>
      <c r="O471" s="29" t="n">
        <f aca="false">L471*(M471+N471)</f>
        <v>0</v>
      </c>
      <c r="P471" s="29" t="n">
        <f aca="false">L471*(M471+N471)</f>
        <v>0</v>
      </c>
      <c r="Q471" s="135" t="s">
        <v>61</v>
      </c>
      <c r="R471" s="29" t="n">
        <f aca="false">N471*(O471+P471)</f>
        <v>0</v>
      </c>
      <c r="S471" s="82"/>
      <c r="T471" s="1" t="str">
        <f aca="false">B471</f>
        <v>Str. Artur Gorovei</v>
      </c>
      <c r="U471" s="1" t="n">
        <f aca="false">A471</f>
        <v>3</v>
      </c>
    </row>
    <row r="472" customFormat="false" ht="17.35" hidden="false" customHeight="false" outlineLevel="0" collapsed="false">
      <c r="A472" s="22" t="n">
        <v>4</v>
      </c>
      <c r="B472" s="22" t="s">
        <v>391</v>
      </c>
      <c r="C472" s="31" t="s">
        <v>51</v>
      </c>
      <c r="D472" s="31" t="s">
        <v>211</v>
      </c>
      <c r="E472" s="29" t="n">
        <v>550</v>
      </c>
      <c r="F472" s="134" t="n">
        <v>6</v>
      </c>
      <c r="G472" s="29" t="n">
        <v>2750</v>
      </c>
      <c r="H472" s="29" t="n">
        <f aca="false">E472</f>
        <v>550</v>
      </c>
      <c r="I472" s="29" t="n">
        <v>2750</v>
      </c>
      <c r="J472" s="29" t="n">
        <v>0</v>
      </c>
      <c r="K472" s="29" t="s">
        <v>61</v>
      </c>
      <c r="L472" s="29" t="n">
        <v>0</v>
      </c>
      <c r="M472" s="50" t="n">
        <v>0</v>
      </c>
      <c r="N472" s="50" t="n">
        <v>0</v>
      </c>
      <c r="O472" s="29" t="n">
        <f aca="false">L472*(M472+N472)</f>
        <v>0</v>
      </c>
      <c r="P472" s="29" t="n">
        <f aca="false">L472*(M472+N472)</f>
        <v>0</v>
      </c>
      <c r="Q472" s="135" t="s">
        <v>61</v>
      </c>
      <c r="R472" s="29" t="n">
        <f aca="false">N472*(O472+P472)</f>
        <v>0</v>
      </c>
      <c r="S472" s="82"/>
      <c r="T472" s="1" t="str">
        <f aca="false">B472</f>
        <v>Str. Arţarului</v>
      </c>
      <c r="U472" s="1" t="n">
        <f aca="false">A472</f>
        <v>4</v>
      </c>
    </row>
    <row r="473" customFormat="false" ht="17.35" hidden="false" customHeight="false" outlineLevel="0" collapsed="false">
      <c r="A473" s="22" t="n">
        <v>5</v>
      </c>
      <c r="B473" s="22" t="s">
        <v>392</v>
      </c>
      <c r="C473" s="31" t="s">
        <v>51</v>
      </c>
      <c r="D473" s="31" t="s">
        <v>211</v>
      </c>
      <c r="E473" s="29" t="n">
        <v>100</v>
      </c>
      <c r="F473" s="134" t="n">
        <v>6</v>
      </c>
      <c r="G473" s="29" t="n">
        <v>500</v>
      </c>
      <c r="H473" s="29" t="n">
        <f aca="false">E473</f>
        <v>100</v>
      </c>
      <c r="I473" s="29" t="n">
        <v>500</v>
      </c>
      <c r="J473" s="29" t="n">
        <v>0</v>
      </c>
      <c r="K473" s="29" t="s">
        <v>61</v>
      </c>
      <c r="L473" s="29" t="n">
        <v>0</v>
      </c>
      <c r="M473" s="50" t="n">
        <v>0</v>
      </c>
      <c r="N473" s="50" t="n">
        <v>0</v>
      </c>
      <c r="O473" s="29" t="n">
        <f aca="false">L473*(M473+N473)</f>
        <v>0</v>
      </c>
      <c r="P473" s="29" t="n">
        <f aca="false">L473*(M473+N473)</f>
        <v>0</v>
      </c>
      <c r="Q473" s="135" t="s">
        <v>61</v>
      </c>
      <c r="R473" s="29" t="n">
        <f aca="false">N473*(O473+P473)</f>
        <v>0</v>
      </c>
      <c r="S473" s="82"/>
      <c r="T473" s="1" t="str">
        <f aca="false">B473</f>
        <v>Str. Camil Petrescu</v>
      </c>
      <c r="U473" s="1" t="n">
        <f aca="false">A473</f>
        <v>5</v>
      </c>
    </row>
    <row r="474" customFormat="false" ht="17.35" hidden="false" customHeight="false" outlineLevel="0" collapsed="false">
      <c r="A474" s="22" t="n">
        <v>6</v>
      </c>
      <c r="B474" s="22" t="s">
        <v>393</v>
      </c>
      <c r="C474" s="31" t="s">
        <v>51</v>
      </c>
      <c r="D474" s="31" t="s">
        <v>211</v>
      </c>
      <c r="E474" s="29" t="n">
        <v>350</v>
      </c>
      <c r="F474" s="134" t="n">
        <v>3</v>
      </c>
      <c r="G474" s="29" t="n">
        <v>875</v>
      </c>
      <c r="H474" s="29" t="n">
        <f aca="false">E474</f>
        <v>350</v>
      </c>
      <c r="I474" s="29" t="n">
        <v>875</v>
      </c>
      <c r="J474" s="29" t="n">
        <v>0</v>
      </c>
      <c r="K474" s="29" t="s">
        <v>61</v>
      </c>
      <c r="L474" s="29" t="n">
        <v>0</v>
      </c>
      <c r="M474" s="50" t="n">
        <v>0</v>
      </c>
      <c r="N474" s="50" t="n">
        <v>0</v>
      </c>
      <c r="O474" s="29" t="n">
        <f aca="false">L474*(M474+N474)</f>
        <v>0</v>
      </c>
      <c r="P474" s="29" t="n">
        <f aca="false">L474*(M474+N474)</f>
        <v>0</v>
      </c>
      <c r="Q474" s="135" t="s">
        <v>61</v>
      </c>
      <c r="R474" s="29" t="n">
        <f aca="false">N474*(O474+P474)</f>
        <v>0</v>
      </c>
      <c r="S474" s="82"/>
      <c r="T474" s="1" t="str">
        <f aca="false">B474</f>
        <v>Str. Carierei</v>
      </c>
      <c r="U474" s="1" t="n">
        <f aca="false">A474</f>
        <v>6</v>
      </c>
    </row>
    <row r="475" customFormat="false" ht="17.35" hidden="false" customHeight="false" outlineLevel="0" collapsed="false">
      <c r="A475" s="22" t="n">
        <v>7</v>
      </c>
      <c r="B475" s="22" t="s">
        <v>394</v>
      </c>
      <c r="C475" s="31" t="s">
        <v>51</v>
      </c>
      <c r="D475" s="31" t="s">
        <v>211</v>
      </c>
      <c r="E475" s="29" t="n">
        <v>740</v>
      </c>
      <c r="F475" s="134" t="n">
        <v>5</v>
      </c>
      <c r="G475" s="29" t="n">
        <v>1850</v>
      </c>
      <c r="H475" s="29" t="n">
        <f aca="false">E475</f>
        <v>740</v>
      </c>
      <c r="I475" s="29" t="n">
        <v>1850</v>
      </c>
      <c r="J475" s="29" t="n">
        <v>0</v>
      </c>
      <c r="K475" s="29" t="s">
        <v>61</v>
      </c>
      <c r="L475" s="29" t="n">
        <v>0</v>
      </c>
      <c r="M475" s="50" t="n">
        <v>0</v>
      </c>
      <c r="N475" s="50" t="n">
        <v>0</v>
      </c>
      <c r="O475" s="29" t="n">
        <f aca="false">L475*(M475+N475)</f>
        <v>0</v>
      </c>
      <c r="P475" s="29" t="n">
        <f aca="false">L475*(M475+N475)</f>
        <v>0</v>
      </c>
      <c r="Q475" s="135" t="s">
        <v>61</v>
      </c>
      <c r="R475" s="29" t="n">
        <f aca="false">N475*(O475+P475)</f>
        <v>0</v>
      </c>
      <c r="S475" s="82"/>
      <c r="T475" s="1" t="str">
        <f aca="false">B475</f>
        <v>Str. Căprioarei</v>
      </c>
      <c r="U475" s="1" t="n">
        <f aca="false">A475</f>
        <v>7</v>
      </c>
    </row>
    <row r="476" customFormat="false" ht="17.35" hidden="false" customHeight="false" outlineLevel="0" collapsed="false">
      <c r="A476" s="22" t="n">
        <v>8</v>
      </c>
      <c r="B476" s="22" t="s">
        <v>395</v>
      </c>
      <c r="C476" s="31" t="s">
        <v>51</v>
      </c>
      <c r="D476" s="31" t="s">
        <v>211</v>
      </c>
      <c r="E476" s="29" t="n">
        <v>410</v>
      </c>
      <c r="F476" s="134" t="n">
        <v>6</v>
      </c>
      <c r="G476" s="29" t="n">
        <v>2050</v>
      </c>
      <c r="H476" s="29" t="n">
        <f aca="false">E476</f>
        <v>410</v>
      </c>
      <c r="I476" s="29" t="n">
        <v>2050</v>
      </c>
      <c r="J476" s="29" t="n">
        <v>0</v>
      </c>
      <c r="K476" s="29" t="s">
        <v>61</v>
      </c>
      <c r="L476" s="29" t="n">
        <v>0</v>
      </c>
      <c r="M476" s="50" t="n">
        <v>0</v>
      </c>
      <c r="N476" s="50" t="n">
        <v>0</v>
      </c>
      <c r="O476" s="29" t="n">
        <f aca="false">L476*(M476+N476)</f>
        <v>0</v>
      </c>
      <c r="P476" s="29" t="n">
        <f aca="false">L476*(M476+N476)</f>
        <v>0</v>
      </c>
      <c r="Q476" s="135" t="s">
        <v>61</v>
      </c>
      <c r="R476" s="29" t="n">
        <f aca="false">N476*(O476+P476)</f>
        <v>0</v>
      </c>
      <c r="S476" s="82"/>
      <c r="T476" s="1" t="str">
        <f aca="false">B476</f>
        <v>Str. Costachi Negri</v>
      </c>
      <c r="U476" s="1" t="n">
        <f aca="false">A476</f>
        <v>8</v>
      </c>
    </row>
    <row r="477" customFormat="false" ht="17.35" hidden="false" customHeight="false" outlineLevel="0" collapsed="false">
      <c r="A477" s="22" t="n">
        <v>9</v>
      </c>
      <c r="B477" s="22" t="s">
        <v>396</v>
      </c>
      <c r="C477" s="31" t="s">
        <v>51</v>
      </c>
      <c r="D477" s="31" t="s">
        <v>211</v>
      </c>
      <c r="E477" s="29" t="n">
        <v>1245</v>
      </c>
      <c r="F477" s="134" t="n">
        <v>5</v>
      </c>
      <c r="G477" s="29" t="n">
        <v>3113</v>
      </c>
      <c r="H477" s="29" t="n">
        <f aca="false">E477</f>
        <v>1245</v>
      </c>
      <c r="I477" s="29" t="n">
        <v>3113</v>
      </c>
      <c r="J477" s="29" t="n">
        <v>0</v>
      </c>
      <c r="K477" s="29" t="s">
        <v>61</v>
      </c>
      <c r="L477" s="29" t="n">
        <v>0</v>
      </c>
      <c r="M477" s="50" t="n">
        <v>0</v>
      </c>
      <c r="N477" s="50" t="n">
        <v>0</v>
      </c>
      <c r="O477" s="29" t="n">
        <f aca="false">L477*(M477+N477)</f>
        <v>0</v>
      </c>
      <c r="P477" s="29" t="n">
        <f aca="false">L477*(M477+N477)</f>
        <v>0</v>
      </c>
      <c r="Q477" s="135" t="s">
        <v>61</v>
      </c>
      <c r="R477" s="29" t="n">
        <f aca="false">N477*(O477+P477)</f>
        <v>0</v>
      </c>
      <c r="S477" s="82"/>
      <c r="T477" s="1" t="str">
        <f aca="false">B477</f>
        <v>Str. Crîngului</v>
      </c>
      <c r="U477" s="1" t="n">
        <f aca="false">A477</f>
        <v>9</v>
      </c>
    </row>
    <row r="478" customFormat="false" ht="17.35" hidden="false" customHeight="false" outlineLevel="0" collapsed="false">
      <c r="A478" s="22" t="n">
        <v>10</v>
      </c>
      <c r="B478" s="22" t="s">
        <v>397</v>
      </c>
      <c r="C478" s="31" t="s">
        <v>51</v>
      </c>
      <c r="D478" s="31" t="s">
        <v>211</v>
      </c>
      <c r="E478" s="29" t="n">
        <v>630</v>
      </c>
      <c r="F478" s="134" t="n">
        <v>6</v>
      </c>
      <c r="G478" s="29" t="n">
        <v>1575</v>
      </c>
      <c r="H478" s="29" t="n">
        <f aca="false">E478</f>
        <v>630</v>
      </c>
      <c r="I478" s="29" t="n">
        <v>1575</v>
      </c>
      <c r="J478" s="29" t="n">
        <v>0</v>
      </c>
      <c r="K478" s="29" t="s">
        <v>61</v>
      </c>
      <c r="L478" s="29" t="n">
        <v>0</v>
      </c>
      <c r="M478" s="50" t="n">
        <v>0</v>
      </c>
      <c r="N478" s="50" t="n">
        <v>0</v>
      </c>
      <c r="O478" s="29" t="n">
        <f aca="false">L478*(M478+N478)</f>
        <v>0</v>
      </c>
      <c r="P478" s="29" t="n">
        <f aca="false">L478*(M478+N478)</f>
        <v>0</v>
      </c>
      <c r="Q478" s="135" t="s">
        <v>61</v>
      </c>
      <c r="R478" s="29" t="n">
        <f aca="false">N478*(O478+P478)</f>
        <v>0</v>
      </c>
      <c r="S478" s="82"/>
      <c r="T478" s="1" t="str">
        <f aca="false">B478</f>
        <v>Str. Dimitrie Loghin</v>
      </c>
      <c r="U478" s="1" t="n">
        <f aca="false">A478</f>
        <v>10</v>
      </c>
    </row>
    <row r="479" customFormat="false" ht="17.35" hidden="false" customHeight="false" outlineLevel="0" collapsed="false">
      <c r="A479" s="22" t="n">
        <v>11</v>
      </c>
      <c r="B479" s="22" t="s">
        <v>398</v>
      </c>
      <c r="C479" s="31" t="s">
        <v>51</v>
      </c>
      <c r="D479" s="31" t="s">
        <v>211</v>
      </c>
      <c r="E479" s="29" t="n">
        <v>1492</v>
      </c>
      <c r="F479" s="134" t="n">
        <v>5.5</v>
      </c>
      <c r="G479" s="29" t="n">
        <v>7460</v>
      </c>
      <c r="H479" s="29" t="n">
        <f aca="false">E479</f>
        <v>1492</v>
      </c>
      <c r="I479" s="29" t="n">
        <v>7460</v>
      </c>
      <c r="J479" s="29" t="n">
        <v>0</v>
      </c>
      <c r="K479" s="29" t="s">
        <v>61</v>
      </c>
      <c r="L479" s="29" t="n">
        <v>0</v>
      </c>
      <c r="M479" s="50" t="n">
        <v>0</v>
      </c>
      <c r="N479" s="50" t="n">
        <v>0</v>
      </c>
      <c r="O479" s="29" t="n">
        <f aca="false">L479*(M479+N479)</f>
        <v>0</v>
      </c>
      <c r="P479" s="29" t="n">
        <f aca="false">L479*(M479+N479)</f>
        <v>0</v>
      </c>
      <c r="Q479" s="135" t="s">
        <v>61</v>
      </c>
      <c r="R479" s="29" t="n">
        <f aca="false">N479*(O479+P479)</f>
        <v>0</v>
      </c>
      <c r="S479" s="82"/>
      <c r="T479" s="1" t="str">
        <f aca="false">B479</f>
        <v>Str. Dobrilă Eugen</v>
      </c>
      <c r="U479" s="1" t="n">
        <f aca="false">A479</f>
        <v>11</v>
      </c>
    </row>
    <row r="480" customFormat="false" ht="17.35" hidden="false" customHeight="false" outlineLevel="0" collapsed="false">
      <c r="A480" s="22" t="n">
        <v>12</v>
      </c>
      <c r="B480" s="22" t="s">
        <v>399</v>
      </c>
      <c r="C480" s="31" t="s">
        <v>51</v>
      </c>
      <c r="D480" s="31" t="s">
        <v>211</v>
      </c>
      <c r="E480" s="29" t="n">
        <v>540</v>
      </c>
      <c r="F480" s="134" t="n">
        <v>4</v>
      </c>
      <c r="G480" s="29" t="n">
        <v>1350</v>
      </c>
      <c r="H480" s="29" t="n">
        <f aca="false">E480</f>
        <v>540</v>
      </c>
      <c r="I480" s="29" t="n">
        <v>1350</v>
      </c>
      <c r="J480" s="29" t="n">
        <v>0</v>
      </c>
      <c r="K480" s="29" t="s">
        <v>61</v>
      </c>
      <c r="L480" s="29" t="n">
        <v>0</v>
      </c>
      <c r="M480" s="50" t="n">
        <v>0</v>
      </c>
      <c r="N480" s="50" t="n">
        <v>0</v>
      </c>
      <c r="O480" s="29" t="n">
        <f aca="false">L480*(M480+N480)</f>
        <v>0</v>
      </c>
      <c r="P480" s="29" t="n">
        <f aca="false">L480*(M480+N480)</f>
        <v>0</v>
      </c>
      <c r="Q480" s="135" t="s">
        <v>61</v>
      </c>
      <c r="R480" s="29" t="n">
        <f aca="false">N480*(O480+P480)</f>
        <v>0</v>
      </c>
      <c r="S480" s="82"/>
      <c r="T480" s="1" t="str">
        <f aca="false">B480</f>
        <v>Str. Pictor D-tru Dacian</v>
      </c>
      <c r="U480" s="1" t="n">
        <f aca="false">A480</f>
        <v>12</v>
      </c>
    </row>
    <row r="481" customFormat="false" ht="33.15" hidden="false" customHeight="false" outlineLevel="0" collapsed="false">
      <c r="A481" s="22" t="n">
        <v>13</v>
      </c>
      <c r="B481" s="33" t="s">
        <v>400</v>
      </c>
      <c r="C481" s="31" t="s">
        <v>51</v>
      </c>
      <c r="D481" s="31" t="s">
        <v>211</v>
      </c>
      <c r="E481" s="29" t="n">
        <v>1210</v>
      </c>
      <c r="F481" s="134" t="n">
        <v>6</v>
      </c>
      <c r="G481" s="29" t="n">
        <v>6050</v>
      </c>
      <c r="H481" s="29" t="n">
        <f aca="false">E481</f>
        <v>1210</v>
      </c>
      <c r="I481" s="29" t="n">
        <v>6050</v>
      </c>
      <c r="J481" s="29" t="n">
        <v>0</v>
      </c>
      <c r="K481" s="29" t="s">
        <v>61</v>
      </c>
      <c r="L481" s="29" t="n">
        <v>0</v>
      </c>
      <c r="M481" s="50" t="n">
        <v>0</v>
      </c>
      <c r="N481" s="50" t="n">
        <v>0</v>
      </c>
      <c r="O481" s="29" t="n">
        <f aca="false">L481*(M481+N481)</f>
        <v>0</v>
      </c>
      <c r="P481" s="29" t="n">
        <f aca="false">L481*(M481+N481)</f>
        <v>0</v>
      </c>
      <c r="Q481" s="135" t="s">
        <v>61</v>
      </c>
      <c r="R481" s="29" t="n">
        <f aca="false">N481*(O481+P481)</f>
        <v>0</v>
      </c>
      <c r="S481" s="82"/>
      <c r="T481" s="1" t="str">
        <f aca="false">B481</f>
        <v>Str. Acad. Emanuel Diaconescu</v>
      </c>
      <c r="U481" s="1" t="n">
        <f aca="false">A481</f>
        <v>13</v>
      </c>
    </row>
    <row r="482" customFormat="false" ht="17.35" hidden="false" customHeight="false" outlineLevel="0" collapsed="false">
      <c r="A482" s="22" t="n">
        <v>14</v>
      </c>
      <c r="B482" s="22" t="s">
        <v>401</v>
      </c>
      <c r="C482" s="31" t="s">
        <v>51</v>
      </c>
      <c r="D482" s="31" t="s">
        <v>211</v>
      </c>
      <c r="E482" s="29" t="n">
        <v>540</v>
      </c>
      <c r="F482" s="134" t="n">
        <v>6</v>
      </c>
      <c r="G482" s="29" t="n">
        <v>1350</v>
      </c>
      <c r="H482" s="29" t="n">
        <f aca="false">E482</f>
        <v>540</v>
      </c>
      <c r="I482" s="29" t="n">
        <v>1350</v>
      </c>
      <c r="J482" s="29" t="n">
        <v>0</v>
      </c>
      <c r="K482" s="29" t="s">
        <v>61</v>
      </c>
      <c r="L482" s="29" t="n">
        <v>0</v>
      </c>
      <c r="M482" s="50" t="n">
        <v>0</v>
      </c>
      <c r="N482" s="50" t="n">
        <v>0</v>
      </c>
      <c r="O482" s="29" t="n">
        <f aca="false">L482*(M482+N482)</f>
        <v>0</v>
      </c>
      <c r="P482" s="29" t="n">
        <f aca="false">L482*(M482+N482)</f>
        <v>0</v>
      </c>
      <c r="Q482" s="135" t="s">
        <v>61</v>
      </c>
      <c r="R482" s="29" t="n">
        <f aca="false">N482*(O482+P482)</f>
        <v>0</v>
      </c>
      <c r="S482" s="82"/>
      <c r="T482" s="1" t="str">
        <f aca="false">B482</f>
        <v>Str. Eugen Lovinescu</v>
      </c>
      <c r="U482" s="1" t="n">
        <f aca="false">A482</f>
        <v>14</v>
      </c>
    </row>
    <row r="483" customFormat="false" ht="17.35" hidden="false" customHeight="false" outlineLevel="0" collapsed="false">
      <c r="A483" s="22" t="n">
        <v>15</v>
      </c>
      <c r="B483" s="22" t="s">
        <v>402</v>
      </c>
      <c r="C483" s="31" t="s">
        <v>51</v>
      </c>
      <c r="D483" s="31" t="s">
        <v>211</v>
      </c>
      <c r="E483" s="29" t="n">
        <v>835</v>
      </c>
      <c r="F483" s="134" t="n">
        <v>6</v>
      </c>
      <c r="G483" s="29" t="n">
        <v>4175</v>
      </c>
      <c r="H483" s="29" t="n">
        <f aca="false">E483</f>
        <v>835</v>
      </c>
      <c r="I483" s="29" t="n">
        <v>4175</v>
      </c>
      <c r="J483" s="29" t="n">
        <v>0</v>
      </c>
      <c r="K483" s="29" t="s">
        <v>61</v>
      </c>
      <c r="L483" s="29" t="n">
        <v>0</v>
      </c>
      <c r="M483" s="50" t="n">
        <v>0</v>
      </c>
      <c r="N483" s="50" t="n">
        <v>0</v>
      </c>
      <c r="O483" s="29" t="n">
        <f aca="false">L483*(M483+N483)</f>
        <v>0</v>
      </c>
      <c r="P483" s="29" t="n">
        <f aca="false">L483*(M483+N483)</f>
        <v>0</v>
      </c>
      <c r="Q483" s="135" t="s">
        <v>61</v>
      </c>
      <c r="R483" s="29" t="n">
        <f aca="false">N483*(O483+P483)</f>
        <v>0</v>
      </c>
      <c r="S483" s="82"/>
      <c r="T483" s="1" t="str">
        <f aca="false">B483</f>
        <v>Str. Fagului</v>
      </c>
      <c r="U483" s="1" t="n">
        <f aca="false">A483</f>
        <v>15</v>
      </c>
    </row>
    <row r="484" customFormat="false" ht="17.35" hidden="false" customHeight="false" outlineLevel="0" collapsed="false">
      <c r="A484" s="22" t="n">
        <v>16</v>
      </c>
      <c r="B484" s="22" t="s">
        <v>403</v>
      </c>
      <c r="C484" s="31" t="s">
        <v>51</v>
      </c>
      <c r="D484" s="31" t="s">
        <v>211</v>
      </c>
      <c r="E484" s="29" t="n">
        <v>1502</v>
      </c>
      <c r="F484" s="134" t="n">
        <v>3.5</v>
      </c>
      <c r="G484" s="29" t="n">
        <v>3755</v>
      </c>
      <c r="H484" s="29" t="n">
        <f aca="false">E484</f>
        <v>1502</v>
      </c>
      <c r="I484" s="29" t="n">
        <v>3755</v>
      </c>
      <c r="J484" s="29" t="n">
        <v>0</v>
      </c>
      <c r="K484" s="29" t="s">
        <v>61</v>
      </c>
      <c r="L484" s="29" t="n">
        <v>0</v>
      </c>
      <c r="M484" s="50" t="n">
        <v>0</v>
      </c>
      <c r="N484" s="50" t="n">
        <v>0</v>
      </c>
      <c r="O484" s="29" t="n">
        <f aca="false">L484*(M484+N484)</f>
        <v>0</v>
      </c>
      <c r="P484" s="29" t="n">
        <f aca="false">L484*(M484+N484)</f>
        <v>0</v>
      </c>
      <c r="Q484" s="135" t="s">
        <v>61</v>
      </c>
      <c r="R484" s="29" t="n">
        <f aca="false">N484*(O484+P484)</f>
        <v>0</v>
      </c>
      <c r="S484" s="82"/>
      <c r="T484" s="1" t="str">
        <f aca="false">B484</f>
        <v>Str. Făgetului</v>
      </c>
      <c r="U484" s="1" t="n">
        <f aca="false">A484</f>
        <v>16</v>
      </c>
    </row>
    <row r="485" customFormat="false" ht="17.35" hidden="false" customHeight="false" outlineLevel="0" collapsed="false">
      <c r="A485" s="22" t="n">
        <v>17</v>
      </c>
      <c r="B485" s="22" t="s">
        <v>404</v>
      </c>
      <c r="C485" s="31" t="s">
        <v>51</v>
      </c>
      <c r="D485" s="31" t="s">
        <v>211</v>
      </c>
      <c r="E485" s="29" t="n">
        <v>550</v>
      </c>
      <c r="F485" s="134" t="n">
        <v>6</v>
      </c>
      <c r="G485" s="29" t="n">
        <v>2750</v>
      </c>
      <c r="H485" s="29" t="n">
        <f aca="false">E485</f>
        <v>550</v>
      </c>
      <c r="I485" s="29" t="n">
        <v>2750</v>
      </c>
      <c r="J485" s="29" t="n">
        <v>0</v>
      </c>
      <c r="K485" s="29" t="s">
        <v>61</v>
      </c>
      <c r="L485" s="29" t="n">
        <v>0</v>
      </c>
      <c r="M485" s="50" t="n">
        <v>0</v>
      </c>
      <c r="N485" s="50" t="n">
        <v>0</v>
      </c>
      <c r="O485" s="29" t="n">
        <f aca="false">L485*(M485+N485)</f>
        <v>0</v>
      </c>
      <c r="P485" s="29" t="n">
        <f aca="false">L485*(M485+N485)</f>
        <v>0</v>
      </c>
      <c r="Q485" s="135" t="s">
        <v>61</v>
      </c>
      <c r="R485" s="29" t="n">
        <f aca="false">N485*(O485+P485)</f>
        <v>0</v>
      </c>
      <c r="S485" s="82"/>
      <c r="T485" s="1" t="str">
        <f aca="false">B485</f>
        <v>Str. Frasinului</v>
      </c>
      <c r="U485" s="1" t="n">
        <f aca="false">A485</f>
        <v>17</v>
      </c>
    </row>
    <row r="486" customFormat="false" ht="17.35" hidden="false" customHeight="false" outlineLevel="0" collapsed="false">
      <c r="A486" s="22" t="n">
        <v>18</v>
      </c>
      <c r="B486" s="22" t="s">
        <v>405</v>
      </c>
      <c r="C486" s="31" t="s">
        <v>51</v>
      </c>
      <c r="D486" s="31" t="s">
        <v>211</v>
      </c>
      <c r="E486" s="29" t="n">
        <v>400</v>
      </c>
      <c r="F486" s="134" t="n">
        <v>6</v>
      </c>
      <c r="G486" s="29" t="n">
        <v>2000</v>
      </c>
      <c r="H486" s="29" t="n">
        <f aca="false">E486</f>
        <v>400</v>
      </c>
      <c r="I486" s="29" t="n">
        <v>2000</v>
      </c>
      <c r="J486" s="29" t="n">
        <v>0</v>
      </c>
      <c r="K486" s="29" t="s">
        <v>61</v>
      </c>
      <c r="L486" s="29" t="n">
        <v>0</v>
      </c>
      <c r="M486" s="50" t="n">
        <v>0</v>
      </c>
      <c r="N486" s="50" t="n">
        <v>0</v>
      </c>
      <c r="O486" s="29" t="n">
        <f aca="false">L486*(M486+N486)</f>
        <v>0</v>
      </c>
      <c r="P486" s="29" t="n">
        <f aca="false">L486*(M486+N486)</f>
        <v>0</v>
      </c>
      <c r="Q486" s="135" t="s">
        <v>61</v>
      </c>
      <c r="R486" s="29" t="n">
        <f aca="false">N486*(O486+P486)</f>
        <v>0</v>
      </c>
      <c r="S486" s="82"/>
      <c r="T486" s="1" t="str">
        <f aca="false">B486</f>
        <v>Str. George Călinescu</v>
      </c>
      <c r="U486" s="1" t="n">
        <f aca="false">A486</f>
        <v>18</v>
      </c>
    </row>
    <row r="487" customFormat="false" ht="17.35" hidden="false" customHeight="false" outlineLevel="0" collapsed="false">
      <c r="A487" s="22" t="n">
        <v>19</v>
      </c>
      <c r="B487" s="22" t="s">
        <v>406</v>
      </c>
      <c r="C487" s="31" t="s">
        <v>51</v>
      </c>
      <c r="D487" s="31" t="s">
        <v>211</v>
      </c>
      <c r="E487" s="29" t="n">
        <v>640</v>
      </c>
      <c r="F487" s="134" t="n">
        <v>8</v>
      </c>
      <c r="G487" s="29" t="n">
        <v>3200</v>
      </c>
      <c r="H487" s="29" t="n">
        <f aca="false">E487</f>
        <v>640</v>
      </c>
      <c r="I487" s="29" t="n">
        <v>3200</v>
      </c>
      <c r="J487" s="29" t="n">
        <v>0</v>
      </c>
      <c r="K487" s="29" t="s">
        <v>61</v>
      </c>
      <c r="L487" s="29" t="n">
        <v>0</v>
      </c>
      <c r="M487" s="50" t="n">
        <v>0</v>
      </c>
      <c r="N487" s="50" t="n">
        <v>0</v>
      </c>
      <c r="O487" s="29" t="n">
        <f aca="false">L487*(M487+N487)</f>
        <v>0</v>
      </c>
      <c r="P487" s="29" t="n">
        <f aca="false">L487*(M487+N487)</f>
        <v>0</v>
      </c>
      <c r="Q487" s="135" t="s">
        <v>61</v>
      </c>
      <c r="R487" s="29" t="n">
        <f aca="false">N487*(O487+P487)</f>
        <v>0</v>
      </c>
      <c r="S487" s="82"/>
      <c r="T487" s="1" t="str">
        <f aca="false">B487</f>
        <v>Str. Gorunului</v>
      </c>
      <c r="U487" s="1" t="n">
        <f aca="false">A487</f>
        <v>19</v>
      </c>
    </row>
    <row r="488" customFormat="false" ht="17.35" hidden="false" customHeight="false" outlineLevel="0" collapsed="false">
      <c r="A488" s="22" t="n">
        <v>20</v>
      </c>
      <c r="B488" s="22" t="s">
        <v>407</v>
      </c>
      <c r="C488" s="31" t="s">
        <v>51</v>
      </c>
      <c r="D488" s="31" t="s">
        <v>211</v>
      </c>
      <c r="E488" s="29" t="n">
        <v>160</v>
      </c>
      <c r="F488" s="134" t="n">
        <v>5</v>
      </c>
      <c r="G488" s="29" t="n">
        <v>400</v>
      </c>
      <c r="H488" s="29" t="n">
        <f aca="false">E488</f>
        <v>160</v>
      </c>
      <c r="I488" s="29" t="n">
        <v>400</v>
      </c>
      <c r="J488" s="29" t="n">
        <v>0</v>
      </c>
      <c r="K488" s="29" t="s">
        <v>61</v>
      </c>
      <c r="L488" s="29" t="n">
        <v>0</v>
      </c>
      <c r="M488" s="50" t="n">
        <v>0</v>
      </c>
      <c r="N488" s="50" t="n">
        <v>0</v>
      </c>
      <c r="O488" s="29" t="n">
        <f aca="false">L488*(M488+N488)</f>
        <v>0</v>
      </c>
      <c r="P488" s="29" t="n">
        <f aca="false">L488*(M488+N488)</f>
        <v>0</v>
      </c>
      <c r="Q488" s="135" t="s">
        <v>61</v>
      </c>
      <c r="R488" s="29" t="n">
        <f aca="false">N488*(O488+P488)</f>
        <v>0</v>
      </c>
      <c r="S488" s="82"/>
      <c r="T488" s="1" t="str">
        <f aca="false">B488</f>
        <v>Str. Iasomiei</v>
      </c>
      <c r="U488" s="1" t="n">
        <f aca="false">A488</f>
        <v>20</v>
      </c>
    </row>
    <row r="489" customFormat="false" ht="17.35" hidden="false" customHeight="false" outlineLevel="0" collapsed="false">
      <c r="A489" s="22" t="n">
        <v>21</v>
      </c>
      <c r="B489" s="22" t="s">
        <v>408</v>
      </c>
      <c r="C489" s="31" t="s">
        <v>51</v>
      </c>
      <c r="D489" s="31" t="s">
        <v>211</v>
      </c>
      <c r="E489" s="29" t="n">
        <v>500</v>
      </c>
      <c r="F489" s="134" t="n">
        <v>7</v>
      </c>
      <c r="G489" s="29" t="n">
        <v>2500</v>
      </c>
      <c r="H489" s="29" t="n">
        <f aca="false">E489</f>
        <v>500</v>
      </c>
      <c r="I489" s="29" t="n">
        <v>2500</v>
      </c>
      <c r="J489" s="29" t="n">
        <v>0</v>
      </c>
      <c r="K489" s="29" t="s">
        <v>61</v>
      </c>
      <c r="L489" s="29" t="n">
        <v>0</v>
      </c>
      <c r="M489" s="50" t="n">
        <v>0</v>
      </c>
      <c r="N489" s="50" t="n">
        <v>0</v>
      </c>
      <c r="O489" s="29" t="n">
        <f aca="false">L489*(M489+N489)</f>
        <v>0</v>
      </c>
      <c r="P489" s="29" t="n">
        <f aca="false">L489*(M489+N489)</f>
        <v>0</v>
      </c>
      <c r="Q489" s="135" t="s">
        <v>61</v>
      </c>
      <c r="R489" s="29" t="n">
        <f aca="false">N489*(O489+P489)</f>
        <v>0</v>
      </c>
      <c r="S489" s="82"/>
      <c r="T489" s="1" t="str">
        <f aca="false">B489</f>
        <v>Str. Ion Carp Fluierici</v>
      </c>
      <c r="U489" s="1" t="n">
        <f aca="false">A489</f>
        <v>21</v>
      </c>
    </row>
    <row r="490" customFormat="false" ht="17.35" hidden="false" customHeight="false" outlineLevel="0" collapsed="false">
      <c r="A490" s="22" t="n">
        <v>22</v>
      </c>
      <c r="B490" s="22" t="s">
        <v>409</v>
      </c>
      <c r="C490" s="31" t="s">
        <v>51</v>
      </c>
      <c r="D490" s="31" t="s">
        <v>211</v>
      </c>
      <c r="E490" s="29" t="n">
        <v>560</v>
      </c>
      <c r="F490" s="134" t="n">
        <v>6</v>
      </c>
      <c r="G490" s="29" t="n">
        <v>2800</v>
      </c>
      <c r="H490" s="29" t="n">
        <f aca="false">E490</f>
        <v>560</v>
      </c>
      <c r="I490" s="29" t="n">
        <v>2800</v>
      </c>
      <c r="J490" s="29" t="n">
        <v>0</v>
      </c>
      <c r="K490" s="29" t="s">
        <v>61</v>
      </c>
      <c r="L490" s="29" t="n">
        <v>0</v>
      </c>
      <c r="M490" s="50" t="n">
        <v>0</v>
      </c>
      <c r="N490" s="50" t="n">
        <v>0</v>
      </c>
      <c r="O490" s="29" t="n">
        <f aca="false">L490*(M490+N490)</f>
        <v>0</v>
      </c>
      <c r="P490" s="29" t="n">
        <f aca="false">L490*(M490+N490)</f>
        <v>0</v>
      </c>
      <c r="Q490" s="135" t="s">
        <v>61</v>
      </c>
      <c r="R490" s="29" t="n">
        <f aca="false">N490*(O490+P490)</f>
        <v>0</v>
      </c>
      <c r="S490" s="82"/>
      <c r="T490" s="1" t="str">
        <f aca="false">B490</f>
        <v>Str. Ion Dragoslav</v>
      </c>
      <c r="U490" s="1" t="n">
        <f aca="false">A490</f>
        <v>22</v>
      </c>
    </row>
    <row r="491" customFormat="false" ht="17.35" hidden="false" customHeight="false" outlineLevel="0" collapsed="false">
      <c r="A491" s="22" t="n">
        <v>23</v>
      </c>
      <c r="B491" s="22" t="s">
        <v>410</v>
      </c>
      <c r="C491" s="31" t="s">
        <v>51</v>
      </c>
      <c r="D491" s="31" t="s">
        <v>211</v>
      </c>
      <c r="E491" s="29" t="n">
        <v>300</v>
      </c>
      <c r="F491" s="134" t="n">
        <v>4</v>
      </c>
      <c r="G491" s="29" t="n">
        <v>750</v>
      </c>
      <c r="H491" s="29" t="n">
        <f aca="false">E491</f>
        <v>300</v>
      </c>
      <c r="I491" s="29" t="n">
        <v>750</v>
      </c>
      <c r="J491" s="29" t="n">
        <v>0</v>
      </c>
      <c r="K491" s="29" t="s">
        <v>61</v>
      </c>
      <c r="L491" s="29" t="n">
        <v>0</v>
      </c>
      <c r="M491" s="50" t="n">
        <v>0</v>
      </c>
      <c r="N491" s="50" t="n">
        <v>0</v>
      </c>
      <c r="O491" s="29" t="n">
        <f aca="false">L491*(M491+N491)</f>
        <v>0</v>
      </c>
      <c r="P491" s="29" t="n">
        <f aca="false">L491*(M491+N491)</f>
        <v>0</v>
      </c>
      <c r="Q491" s="135" t="s">
        <v>61</v>
      </c>
      <c r="R491" s="29" t="n">
        <f aca="false">N491*(O491+P491)</f>
        <v>0</v>
      </c>
      <c r="S491" s="82"/>
      <c r="T491" s="1" t="str">
        <f aca="false">B491</f>
        <v>Str. Ion Nistor</v>
      </c>
      <c r="U491" s="1" t="n">
        <f aca="false">A491</f>
        <v>23</v>
      </c>
    </row>
    <row r="492" customFormat="false" ht="17.35" hidden="false" customHeight="false" outlineLevel="0" collapsed="false">
      <c r="A492" s="22" t="n">
        <v>24</v>
      </c>
      <c r="B492" s="22" t="s">
        <v>411</v>
      </c>
      <c r="C492" s="31" t="s">
        <v>51</v>
      </c>
      <c r="D492" s="31" t="s">
        <v>211</v>
      </c>
      <c r="E492" s="29" t="n">
        <v>164</v>
      </c>
      <c r="F492" s="134" t="n">
        <v>5</v>
      </c>
      <c r="G492" s="29" t="n">
        <v>410</v>
      </c>
      <c r="H492" s="29" t="n">
        <f aca="false">E492</f>
        <v>164</v>
      </c>
      <c r="I492" s="29" t="n">
        <v>410</v>
      </c>
      <c r="J492" s="29" t="n">
        <v>0</v>
      </c>
      <c r="K492" s="29" t="s">
        <v>61</v>
      </c>
      <c r="L492" s="29" t="n">
        <v>0</v>
      </c>
      <c r="M492" s="50" t="n">
        <v>0</v>
      </c>
      <c r="N492" s="50" t="n">
        <v>0</v>
      </c>
      <c r="O492" s="29" t="n">
        <f aca="false">L492*(M492+N492)</f>
        <v>0</v>
      </c>
      <c r="P492" s="29" t="n">
        <f aca="false">L492*(M492+N492)</f>
        <v>0</v>
      </c>
      <c r="Q492" s="135" t="s">
        <v>61</v>
      </c>
      <c r="R492" s="29" t="n">
        <f aca="false">N492*(O492+P492)</f>
        <v>0</v>
      </c>
      <c r="S492" s="82"/>
      <c r="T492" s="1" t="str">
        <f aca="false">B492</f>
        <v>Str. Înfrăţirii</v>
      </c>
      <c r="U492" s="1" t="n">
        <f aca="false">A492</f>
        <v>24</v>
      </c>
    </row>
    <row r="493" customFormat="false" ht="17.35" hidden="false" customHeight="false" outlineLevel="0" collapsed="false">
      <c r="A493" s="22" t="n">
        <v>25</v>
      </c>
      <c r="B493" s="22" t="s">
        <v>412</v>
      </c>
      <c r="C493" s="31" t="s">
        <v>51</v>
      </c>
      <c r="D493" s="31" t="s">
        <v>211</v>
      </c>
      <c r="E493" s="29" t="n">
        <v>680</v>
      </c>
      <c r="F493" s="134" t="n">
        <v>5</v>
      </c>
      <c r="G493" s="29" t="n">
        <v>1700</v>
      </c>
      <c r="H493" s="29" t="n">
        <f aca="false">E493</f>
        <v>680</v>
      </c>
      <c r="I493" s="29" t="n">
        <v>1700</v>
      </c>
      <c r="J493" s="29" t="n">
        <v>0</v>
      </c>
      <c r="K493" s="29" t="s">
        <v>61</v>
      </c>
      <c r="L493" s="29" t="n">
        <v>0</v>
      </c>
      <c r="M493" s="50" t="n">
        <v>0</v>
      </c>
      <c r="N493" s="50" t="n">
        <v>0</v>
      </c>
      <c r="O493" s="29" t="n">
        <f aca="false">L493*(M493+N493)</f>
        <v>0</v>
      </c>
      <c r="P493" s="29" t="n">
        <f aca="false">L493*(M493+N493)</f>
        <v>0</v>
      </c>
      <c r="Q493" s="135" t="s">
        <v>61</v>
      </c>
      <c r="R493" s="29" t="n">
        <f aca="false">N493*(O493+P493)</f>
        <v>0</v>
      </c>
      <c r="S493" s="82"/>
      <c r="T493" s="1" t="str">
        <f aca="false">B493</f>
        <v>Str. Lev Tolstoi</v>
      </c>
      <c r="U493" s="1" t="n">
        <f aca="false">A493</f>
        <v>25</v>
      </c>
    </row>
    <row r="494" customFormat="false" ht="17.35" hidden="false" customHeight="false" outlineLevel="0" collapsed="false">
      <c r="A494" s="22" t="n">
        <v>26</v>
      </c>
      <c r="B494" s="22" t="s">
        <v>413</v>
      </c>
      <c r="C494" s="31" t="s">
        <v>51</v>
      </c>
      <c r="D494" s="31" t="s">
        <v>211</v>
      </c>
      <c r="E494" s="29" t="n">
        <v>200</v>
      </c>
      <c r="F494" s="134" t="n">
        <v>6</v>
      </c>
      <c r="G494" s="29" t="n">
        <v>500</v>
      </c>
      <c r="H494" s="29" t="n">
        <f aca="false">E494</f>
        <v>200</v>
      </c>
      <c r="I494" s="29" t="n">
        <v>500</v>
      </c>
      <c r="J494" s="29" t="n">
        <v>0</v>
      </c>
      <c r="K494" s="29" t="s">
        <v>61</v>
      </c>
      <c r="L494" s="29" t="n">
        <v>0</v>
      </c>
      <c r="M494" s="50" t="n">
        <v>0</v>
      </c>
      <c r="N494" s="50" t="n">
        <v>0</v>
      </c>
      <c r="O494" s="29" t="n">
        <f aca="false">L494*(M494+N494)</f>
        <v>0</v>
      </c>
      <c r="P494" s="29" t="n">
        <f aca="false">L494*(M494+N494)</f>
        <v>0</v>
      </c>
      <c r="Q494" s="135" t="s">
        <v>61</v>
      </c>
      <c r="R494" s="29" t="n">
        <f aca="false">N494*(O494+P494)</f>
        <v>0</v>
      </c>
      <c r="S494" s="82"/>
      <c r="T494" s="1" t="str">
        <f aca="false">B494</f>
        <v>Str. Marin Preda</v>
      </c>
      <c r="U494" s="1" t="n">
        <f aca="false">A494</f>
        <v>26</v>
      </c>
    </row>
    <row r="495" customFormat="false" ht="17.35" hidden="false" customHeight="false" outlineLevel="0" collapsed="false">
      <c r="A495" s="22" t="n">
        <v>27</v>
      </c>
      <c r="B495" s="22" t="s">
        <v>414</v>
      </c>
      <c r="C495" s="31" t="s">
        <v>51</v>
      </c>
      <c r="D495" s="31" t="s">
        <v>211</v>
      </c>
      <c r="E495" s="29" t="n">
        <v>170</v>
      </c>
      <c r="F495" s="134" t="n">
        <v>6</v>
      </c>
      <c r="G495" s="29" t="n">
        <v>425</v>
      </c>
      <c r="H495" s="29" t="n">
        <f aca="false">E495</f>
        <v>170</v>
      </c>
      <c r="I495" s="29" t="n">
        <v>425</v>
      </c>
      <c r="J495" s="29" t="n">
        <v>0</v>
      </c>
      <c r="K495" s="29" t="s">
        <v>61</v>
      </c>
      <c r="L495" s="29" t="n">
        <v>0</v>
      </c>
      <c r="M495" s="50" t="n">
        <v>0</v>
      </c>
      <c r="N495" s="50" t="n">
        <v>0</v>
      </c>
      <c r="O495" s="29" t="n">
        <f aca="false">L495*(M495+N495)</f>
        <v>0</v>
      </c>
      <c r="P495" s="29" t="n">
        <f aca="false">L495*(M495+N495)</f>
        <v>0</v>
      </c>
      <c r="Q495" s="135" t="s">
        <v>61</v>
      </c>
      <c r="R495" s="29" t="n">
        <f aca="false">N495*(O495+P495)</f>
        <v>0</v>
      </c>
      <c r="S495" s="82"/>
      <c r="T495" s="1" t="str">
        <f aca="false">B495</f>
        <v>Str. Matei Millo</v>
      </c>
      <c r="U495" s="1" t="n">
        <f aca="false">A495</f>
        <v>27</v>
      </c>
    </row>
    <row r="496" customFormat="false" ht="17.35" hidden="false" customHeight="false" outlineLevel="0" collapsed="false">
      <c r="A496" s="22" t="n">
        <v>28</v>
      </c>
      <c r="B496" s="22" t="s">
        <v>415</v>
      </c>
      <c r="C496" s="31" t="s">
        <v>51</v>
      </c>
      <c r="D496" s="31" t="s">
        <v>211</v>
      </c>
      <c r="E496" s="29" t="n">
        <v>440</v>
      </c>
      <c r="F496" s="134" t="n">
        <v>6</v>
      </c>
      <c r="G496" s="29" t="n">
        <v>1100</v>
      </c>
      <c r="H496" s="29" t="n">
        <f aca="false">E496</f>
        <v>440</v>
      </c>
      <c r="I496" s="29" t="n">
        <v>1100</v>
      </c>
      <c r="J496" s="29" t="n">
        <v>0</v>
      </c>
      <c r="K496" s="29" t="s">
        <v>61</v>
      </c>
      <c r="L496" s="29" t="n">
        <v>0</v>
      </c>
      <c r="M496" s="50" t="n">
        <v>0</v>
      </c>
      <c r="N496" s="50" t="n">
        <v>0</v>
      </c>
      <c r="O496" s="29" t="n">
        <f aca="false">L496*(M496+N496)</f>
        <v>0</v>
      </c>
      <c r="P496" s="29" t="n">
        <f aca="false">L496*(M496+N496)</f>
        <v>0</v>
      </c>
      <c r="Q496" s="135" t="s">
        <v>61</v>
      </c>
      <c r="R496" s="29" t="n">
        <f aca="false">N496*(O496+P496)</f>
        <v>0</v>
      </c>
      <c r="S496" s="82"/>
      <c r="T496" s="1" t="str">
        <f aca="false">B496</f>
        <v>Str. Mihai Băcescu</v>
      </c>
      <c r="U496" s="1" t="n">
        <f aca="false">A496</f>
        <v>28</v>
      </c>
    </row>
    <row r="497" customFormat="false" ht="17.35" hidden="false" customHeight="false" outlineLevel="0" collapsed="false">
      <c r="A497" s="22" t="n">
        <v>29</v>
      </c>
      <c r="B497" s="22" t="s">
        <v>416</v>
      </c>
      <c r="C497" s="31" t="s">
        <v>51</v>
      </c>
      <c r="D497" s="31" t="s">
        <v>211</v>
      </c>
      <c r="E497" s="29" t="n">
        <v>300</v>
      </c>
      <c r="F497" s="134" t="n">
        <v>5</v>
      </c>
      <c r="G497" s="29" t="n">
        <v>750</v>
      </c>
      <c r="H497" s="29" t="n">
        <f aca="false">E497</f>
        <v>300</v>
      </c>
      <c r="I497" s="29" t="n">
        <v>750</v>
      </c>
      <c r="J497" s="29" t="n">
        <v>0</v>
      </c>
      <c r="K497" s="29" t="s">
        <v>61</v>
      </c>
      <c r="L497" s="29" t="n">
        <v>0</v>
      </c>
      <c r="M497" s="50" t="n">
        <v>0</v>
      </c>
      <c r="N497" s="50" t="n">
        <v>0</v>
      </c>
      <c r="O497" s="29" t="n">
        <f aca="false">L497*(M497+N497)</f>
        <v>0</v>
      </c>
      <c r="P497" s="29" t="n">
        <f aca="false">L497*(M497+N497)</f>
        <v>0</v>
      </c>
      <c r="Q497" s="135" t="s">
        <v>61</v>
      </c>
      <c r="R497" s="29" t="n">
        <f aca="false">N497*(O497+P497)</f>
        <v>0</v>
      </c>
      <c r="S497" s="82"/>
      <c r="T497" s="1" t="str">
        <f aca="false">B497</f>
        <v>Str. Mioriţei</v>
      </c>
      <c r="U497" s="1" t="n">
        <f aca="false">A497</f>
        <v>29</v>
      </c>
    </row>
    <row r="498" customFormat="false" ht="17.35" hidden="false" customHeight="false" outlineLevel="0" collapsed="false">
      <c r="A498" s="22" t="n">
        <v>30</v>
      </c>
      <c r="B498" s="22" t="s">
        <v>417</v>
      </c>
      <c r="C498" s="31" t="s">
        <v>51</v>
      </c>
      <c r="D498" s="31" t="s">
        <v>211</v>
      </c>
      <c r="E498" s="29" t="n">
        <v>180</v>
      </c>
      <c r="F498" s="134" t="n">
        <v>5</v>
      </c>
      <c r="G498" s="29" t="n">
        <v>540</v>
      </c>
      <c r="H498" s="29" t="n">
        <f aca="false">E498</f>
        <v>180</v>
      </c>
      <c r="I498" s="29" t="n">
        <v>540</v>
      </c>
      <c r="J498" s="29" t="n">
        <v>0</v>
      </c>
      <c r="K498" s="29" t="s">
        <v>61</v>
      </c>
      <c r="L498" s="29" t="n">
        <v>0</v>
      </c>
      <c r="M498" s="50" t="n">
        <v>0</v>
      </c>
      <c r="N498" s="50" t="n">
        <v>0</v>
      </c>
      <c r="O498" s="29" t="n">
        <f aca="false">L498*(M498+N498)</f>
        <v>0</v>
      </c>
      <c r="P498" s="29" t="n">
        <f aca="false">L498*(M498+N498)</f>
        <v>0</v>
      </c>
      <c r="Q498" s="135" t="s">
        <v>61</v>
      </c>
      <c r="R498" s="29" t="n">
        <f aca="false">N498*(O498+P498)</f>
        <v>0</v>
      </c>
      <c r="S498" s="82"/>
      <c r="T498" s="1" t="str">
        <f aca="false">B498</f>
        <v>Str. Molidului</v>
      </c>
      <c r="U498" s="1" t="n">
        <f aca="false">A498</f>
        <v>30</v>
      </c>
    </row>
    <row r="499" customFormat="false" ht="17.35" hidden="false" customHeight="false" outlineLevel="0" collapsed="false">
      <c r="A499" s="22" t="n">
        <v>31</v>
      </c>
      <c r="B499" s="22" t="s">
        <v>418</v>
      </c>
      <c r="C499" s="31" t="s">
        <v>51</v>
      </c>
      <c r="D499" s="31" t="s">
        <v>211</v>
      </c>
      <c r="E499" s="29" t="n">
        <v>270</v>
      </c>
      <c r="F499" s="134" t="n">
        <v>8</v>
      </c>
      <c r="G499" s="29" t="n">
        <f aca="false">5*270</f>
        <v>1350</v>
      </c>
      <c r="H499" s="29" t="n">
        <f aca="false">E499</f>
        <v>270</v>
      </c>
      <c r="I499" s="29" t="n">
        <f aca="false">5*270</f>
        <v>1350</v>
      </c>
      <c r="J499" s="29" t="n">
        <v>0</v>
      </c>
      <c r="K499" s="29" t="s">
        <v>61</v>
      </c>
      <c r="L499" s="29" t="n">
        <v>0</v>
      </c>
      <c r="M499" s="50" t="n">
        <v>0</v>
      </c>
      <c r="N499" s="50" t="n">
        <v>0</v>
      </c>
      <c r="O499" s="29" t="n">
        <f aca="false">L499*(M499+N499)</f>
        <v>0</v>
      </c>
      <c r="P499" s="29" t="n">
        <f aca="false">L499*(M499+N499)</f>
        <v>0</v>
      </c>
      <c r="Q499" s="135" t="s">
        <v>61</v>
      </c>
      <c r="R499" s="29" t="n">
        <f aca="false">N499*(O499+P499)</f>
        <v>0</v>
      </c>
      <c r="S499" s="82"/>
      <c r="T499" s="1" t="str">
        <f aca="false">B499</f>
        <v>Str. lt.Nic. Cătănescu</v>
      </c>
      <c r="U499" s="1" t="n">
        <f aca="false">A499</f>
        <v>31</v>
      </c>
    </row>
    <row r="500" customFormat="false" ht="17.35" hidden="false" customHeight="false" outlineLevel="0" collapsed="false">
      <c r="A500" s="22" t="n">
        <v>32</v>
      </c>
      <c r="B500" s="22" t="s">
        <v>419</v>
      </c>
      <c r="C500" s="31" t="s">
        <v>51</v>
      </c>
      <c r="D500" s="31" t="s">
        <v>211</v>
      </c>
      <c r="E500" s="29" t="n">
        <v>360</v>
      </c>
      <c r="F500" s="134" t="n">
        <v>5</v>
      </c>
      <c r="G500" s="29" t="n">
        <v>900</v>
      </c>
      <c r="H500" s="29" t="n">
        <f aca="false">E500</f>
        <v>360</v>
      </c>
      <c r="I500" s="29" t="n">
        <v>900</v>
      </c>
      <c r="J500" s="29" t="n">
        <v>0</v>
      </c>
      <c r="K500" s="29" t="s">
        <v>61</v>
      </c>
      <c r="L500" s="29" t="n">
        <v>0</v>
      </c>
      <c r="M500" s="50" t="n">
        <v>0</v>
      </c>
      <c r="N500" s="50" t="n">
        <v>0</v>
      </c>
      <c r="O500" s="29" t="n">
        <f aca="false">L500*(M500+N500)</f>
        <v>0</v>
      </c>
      <c r="P500" s="29" t="n">
        <f aca="false">L500*(M500+N500)</f>
        <v>0</v>
      </c>
      <c r="Q500" s="135" t="s">
        <v>61</v>
      </c>
      <c r="R500" s="29" t="n">
        <f aca="false">N500*(O500+P500)</f>
        <v>0</v>
      </c>
      <c r="S500" s="82"/>
      <c r="T500" s="1" t="str">
        <f aca="false">B500</f>
        <v>Str. Nicolae Grigorescu</v>
      </c>
      <c r="U500" s="1" t="n">
        <f aca="false">A500</f>
        <v>32</v>
      </c>
    </row>
    <row r="501" customFormat="false" ht="17.35" hidden="false" customHeight="false" outlineLevel="0" collapsed="false">
      <c r="A501" s="22" t="n">
        <v>33</v>
      </c>
      <c r="B501" s="22" t="s">
        <v>420</v>
      </c>
      <c r="C501" s="31" t="s">
        <v>51</v>
      </c>
      <c r="D501" s="31" t="s">
        <v>211</v>
      </c>
      <c r="E501" s="29" t="n">
        <v>430</v>
      </c>
      <c r="F501" s="134" t="n">
        <v>6</v>
      </c>
      <c r="G501" s="29" t="n">
        <v>2150</v>
      </c>
      <c r="H501" s="29" t="n">
        <f aca="false">E501</f>
        <v>430</v>
      </c>
      <c r="I501" s="29" t="n">
        <v>2150</v>
      </c>
      <c r="J501" s="29" t="n">
        <v>0</v>
      </c>
      <c r="K501" s="29" t="s">
        <v>61</v>
      </c>
      <c r="L501" s="29" t="n">
        <v>0</v>
      </c>
      <c r="M501" s="50" t="n">
        <v>0</v>
      </c>
      <c r="N501" s="50" t="n">
        <v>0</v>
      </c>
      <c r="O501" s="29" t="n">
        <f aca="false">L501*(M501+N501)</f>
        <v>0</v>
      </c>
      <c r="P501" s="29" t="n">
        <f aca="false">L501*(M501+N501)</f>
        <v>0</v>
      </c>
      <c r="Q501" s="135" t="s">
        <v>61</v>
      </c>
      <c r="R501" s="29" t="n">
        <f aca="false">N501*(O501+P501)</f>
        <v>0</v>
      </c>
      <c r="S501" s="82"/>
      <c r="T501" s="1" t="str">
        <f aca="false">B501</f>
        <v>Str. Nicolae Istrati</v>
      </c>
      <c r="U501" s="1" t="n">
        <f aca="false">A501</f>
        <v>33</v>
      </c>
    </row>
    <row r="502" customFormat="false" ht="17.35" hidden="false" customHeight="false" outlineLevel="0" collapsed="false">
      <c r="A502" s="22" t="n">
        <v>34</v>
      </c>
      <c r="B502" s="22" t="s">
        <v>421</v>
      </c>
      <c r="C502" s="31" t="s">
        <v>51</v>
      </c>
      <c r="D502" s="31" t="s">
        <v>211</v>
      </c>
      <c r="E502" s="29" t="n">
        <v>400</v>
      </c>
      <c r="F502" s="134" t="n">
        <v>6</v>
      </c>
      <c r="G502" s="29" t="n">
        <v>2000</v>
      </c>
      <c r="H502" s="29" t="n">
        <f aca="false">E502</f>
        <v>400</v>
      </c>
      <c r="I502" s="29" t="n">
        <v>2000</v>
      </c>
      <c r="J502" s="29" t="n">
        <v>0</v>
      </c>
      <c r="K502" s="29" t="s">
        <v>61</v>
      </c>
      <c r="L502" s="29" t="n">
        <v>0</v>
      </c>
      <c r="M502" s="50" t="n">
        <v>0</v>
      </c>
      <c r="N502" s="50" t="n">
        <v>0</v>
      </c>
      <c r="O502" s="29" t="n">
        <f aca="false">L502*(M502+N502)</f>
        <v>0</v>
      </c>
      <c r="P502" s="29" t="n">
        <f aca="false">L502*(M502+N502)</f>
        <v>0</v>
      </c>
      <c r="Q502" s="135" t="s">
        <v>61</v>
      </c>
      <c r="R502" s="29" t="n">
        <f aca="false">N502*(O502+P502)</f>
        <v>0</v>
      </c>
      <c r="S502" s="82"/>
      <c r="T502" s="1" t="str">
        <f aca="false">B502</f>
        <v>Str. Octavian Goga</v>
      </c>
      <c r="U502" s="1" t="n">
        <f aca="false">A502</f>
        <v>34</v>
      </c>
    </row>
    <row r="503" customFormat="false" ht="17.35" hidden="false" customHeight="false" outlineLevel="0" collapsed="false">
      <c r="A503" s="22" t="n">
        <v>35</v>
      </c>
      <c r="B503" s="22" t="s">
        <v>422</v>
      </c>
      <c r="C503" s="31" t="s">
        <v>51</v>
      </c>
      <c r="D503" s="31" t="s">
        <v>211</v>
      </c>
      <c r="E503" s="29" t="n">
        <v>1100</v>
      </c>
      <c r="F503" s="134" t="n">
        <v>6.5</v>
      </c>
      <c r="G503" s="29" t="n">
        <v>5500</v>
      </c>
      <c r="H503" s="29" t="n">
        <f aca="false">E503</f>
        <v>1100</v>
      </c>
      <c r="I503" s="29" t="n">
        <v>5500</v>
      </c>
      <c r="J503" s="29" t="n">
        <v>0</v>
      </c>
      <c r="K503" s="29" t="s">
        <v>61</v>
      </c>
      <c r="L503" s="29" t="n">
        <v>0</v>
      </c>
      <c r="M503" s="50" t="n">
        <v>0</v>
      </c>
      <c r="N503" s="50" t="n">
        <v>0</v>
      </c>
      <c r="O503" s="29" t="n">
        <f aca="false">L503*(M503+N503)</f>
        <v>0</v>
      </c>
      <c r="P503" s="29" t="n">
        <f aca="false">L503*(M503+N503)</f>
        <v>0</v>
      </c>
      <c r="Q503" s="135" t="s">
        <v>61</v>
      </c>
      <c r="R503" s="29" t="n">
        <f aca="false">N503*(O503+P503)</f>
        <v>0</v>
      </c>
      <c r="S503" s="82"/>
      <c r="T503" s="1" t="str">
        <f aca="false">B503</f>
        <v>Str. Pictor Panaiteanu</v>
      </c>
      <c r="U503" s="1" t="n">
        <f aca="false">A503</f>
        <v>35</v>
      </c>
    </row>
    <row r="504" customFormat="false" ht="17.35" hidden="false" customHeight="false" outlineLevel="0" collapsed="false">
      <c r="A504" s="22" t="n">
        <v>36</v>
      </c>
      <c r="B504" s="22" t="s">
        <v>423</v>
      </c>
      <c r="C504" s="31" t="s">
        <v>51</v>
      </c>
      <c r="D504" s="31" t="s">
        <v>211</v>
      </c>
      <c r="E504" s="29" t="n">
        <v>386</v>
      </c>
      <c r="F504" s="134" t="n">
        <v>5</v>
      </c>
      <c r="G504" s="29" t="n">
        <v>965</v>
      </c>
      <c r="H504" s="29" t="n">
        <f aca="false">E504</f>
        <v>386</v>
      </c>
      <c r="I504" s="29" t="n">
        <v>965</v>
      </c>
      <c r="J504" s="29" t="n">
        <v>0</v>
      </c>
      <c r="K504" s="29" t="s">
        <v>61</v>
      </c>
      <c r="L504" s="29" t="n">
        <v>0</v>
      </c>
      <c r="M504" s="50" t="n">
        <v>0</v>
      </c>
      <c r="N504" s="50" t="n">
        <v>0</v>
      </c>
      <c r="O504" s="29" t="n">
        <f aca="false">L504*(M504+N504)</f>
        <v>0</v>
      </c>
      <c r="P504" s="29" t="n">
        <f aca="false">L504*(M504+N504)</f>
        <v>0</v>
      </c>
      <c r="Q504" s="135" t="s">
        <v>61</v>
      </c>
      <c r="R504" s="29" t="n">
        <f aca="false">N504*(O504+P504)</f>
        <v>0</v>
      </c>
      <c r="S504" s="82"/>
      <c r="T504" s="1" t="str">
        <f aca="false">B504</f>
        <v>Str. Pietrăriei</v>
      </c>
      <c r="U504" s="1" t="n">
        <f aca="false">A504</f>
        <v>36</v>
      </c>
    </row>
    <row r="505" customFormat="false" ht="17.35" hidden="false" customHeight="false" outlineLevel="0" collapsed="false">
      <c r="A505" s="22" t="n">
        <v>37</v>
      </c>
      <c r="B505" s="22" t="s">
        <v>424</v>
      </c>
      <c r="C505" s="31" t="s">
        <v>51</v>
      </c>
      <c r="D505" s="31" t="s">
        <v>211</v>
      </c>
      <c r="E505" s="29" t="n">
        <v>500</v>
      </c>
      <c r="F505" s="134" t="n">
        <v>6</v>
      </c>
      <c r="G505" s="29" t="n">
        <v>1250</v>
      </c>
      <c r="H505" s="29" t="n">
        <f aca="false">E505</f>
        <v>500</v>
      </c>
      <c r="I505" s="29" t="n">
        <v>1250</v>
      </c>
      <c r="J505" s="29" t="n">
        <v>0</v>
      </c>
      <c r="K505" s="29" t="s">
        <v>61</v>
      </c>
      <c r="L505" s="29" t="n">
        <v>0</v>
      </c>
      <c r="M505" s="50" t="n">
        <v>0</v>
      </c>
      <c r="N505" s="50" t="n">
        <v>0</v>
      </c>
      <c r="O505" s="29" t="n">
        <f aca="false">L505*(M505+N505)</f>
        <v>0</v>
      </c>
      <c r="P505" s="29" t="n">
        <f aca="false">L505*(M505+N505)</f>
        <v>0</v>
      </c>
      <c r="Q505" s="135" t="s">
        <v>61</v>
      </c>
      <c r="R505" s="29" t="n">
        <f aca="false">N505*(O505+P505)</f>
        <v>0</v>
      </c>
      <c r="S505" s="82"/>
      <c r="T505" s="1" t="str">
        <f aca="false">B505</f>
        <v>Str. Plopului</v>
      </c>
      <c r="U505" s="1" t="n">
        <f aca="false">A505</f>
        <v>37</v>
      </c>
    </row>
    <row r="506" customFormat="false" ht="33.15" hidden="false" customHeight="false" outlineLevel="0" collapsed="false">
      <c r="A506" s="22" t="n">
        <v>38</v>
      </c>
      <c r="B506" s="33" t="s">
        <v>425</v>
      </c>
      <c r="C506" s="31" t="s">
        <v>51</v>
      </c>
      <c r="D506" s="31" t="s">
        <v>211</v>
      </c>
      <c r="E506" s="29" t="n">
        <v>1070</v>
      </c>
      <c r="F506" s="134" t="n">
        <v>5</v>
      </c>
      <c r="G506" s="29" t="n">
        <v>2675</v>
      </c>
      <c r="H506" s="29" t="n">
        <f aca="false">E506</f>
        <v>1070</v>
      </c>
      <c r="I506" s="29" t="n">
        <v>2675</v>
      </c>
      <c r="J506" s="29" t="n">
        <v>0</v>
      </c>
      <c r="K506" s="29" t="s">
        <v>61</v>
      </c>
      <c r="L506" s="29" t="n">
        <v>0</v>
      </c>
      <c r="M506" s="50" t="n">
        <v>0</v>
      </c>
      <c r="N506" s="50" t="n">
        <v>0</v>
      </c>
      <c r="O506" s="29" t="n">
        <f aca="false">L506*(M506+N506)</f>
        <v>0</v>
      </c>
      <c r="P506" s="29" t="n">
        <f aca="false">L506*(M506+N506)</f>
        <v>0</v>
      </c>
      <c r="Q506" s="135" t="s">
        <v>61</v>
      </c>
      <c r="R506" s="29" t="n">
        <f aca="false">N506*(O506+P506)</f>
        <v>0</v>
      </c>
      <c r="S506" s="82"/>
      <c r="T506" s="1" t="str">
        <f aca="false">B506</f>
        <v>Str. Pictor Romeo Calancea</v>
      </c>
      <c r="U506" s="1" t="n">
        <f aca="false">A506</f>
        <v>38</v>
      </c>
    </row>
    <row r="507" customFormat="false" ht="17.35" hidden="false" customHeight="false" outlineLevel="0" collapsed="false">
      <c r="A507" s="22" t="n">
        <v>39</v>
      </c>
      <c r="B507" s="22" t="s">
        <v>426</v>
      </c>
      <c r="C507" s="31" t="s">
        <v>51</v>
      </c>
      <c r="D507" s="31" t="s">
        <v>211</v>
      </c>
      <c r="E507" s="29" t="n">
        <v>550</v>
      </c>
      <c r="F507" s="134" t="n">
        <v>6</v>
      </c>
      <c r="G507" s="29" t="n">
        <v>1375</v>
      </c>
      <c r="H507" s="29" t="n">
        <f aca="false">E507</f>
        <v>550</v>
      </c>
      <c r="I507" s="29" t="n">
        <v>1375</v>
      </c>
      <c r="J507" s="29" t="n">
        <v>0</v>
      </c>
      <c r="K507" s="29" t="s">
        <v>61</v>
      </c>
      <c r="L507" s="29" t="n">
        <v>0</v>
      </c>
      <c r="M507" s="50" t="n">
        <v>0</v>
      </c>
      <c r="N507" s="50" t="n">
        <v>0</v>
      </c>
      <c r="O507" s="29" t="n">
        <f aca="false">L507*(M507+N507)</f>
        <v>0</v>
      </c>
      <c r="P507" s="29" t="n">
        <f aca="false">L507*(M507+N507)</f>
        <v>0</v>
      </c>
      <c r="Q507" s="135" t="s">
        <v>61</v>
      </c>
      <c r="R507" s="29" t="n">
        <f aca="false">N507*(O507+P507)</f>
        <v>0</v>
      </c>
      <c r="S507" s="82"/>
      <c r="T507" s="1" t="str">
        <f aca="false">B507</f>
        <v>Str. Socului</v>
      </c>
      <c r="U507" s="1" t="n">
        <f aca="false">A507</f>
        <v>39</v>
      </c>
    </row>
    <row r="508" customFormat="false" ht="17.35" hidden="false" customHeight="false" outlineLevel="0" collapsed="false">
      <c r="A508" s="22" t="n">
        <v>40</v>
      </c>
      <c r="B508" s="22" t="s">
        <v>427</v>
      </c>
      <c r="C508" s="31" t="s">
        <v>51</v>
      </c>
      <c r="D508" s="31" t="s">
        <v>211</v>
      </c>
      <c r="E508" s="29" t="n">
        <v>160</v>
      </c>
      <c r="F508" s="134" t="n">
        <v>6</v>
      </c>
      <c r="G508" s="29" t="n">
        <v>400</v>
      </c>
      <c r="H508" s="29" t="n">
        <f aca="false">E508</f>
        <v>160</v>
      </c>
      <c r="I508" s="29" t="n">
        <v>400</v>
      </c>
      <c r="J508" s="29" t="n">
        <v>0</v>
      </c>
      <c r="K508" s="29" t="s">
        <v>61</v>
      </c>
      <c r="L508" s="29" t="n">
        <v>0</v>
      </c>
      <c r="M508" s="50" t="n">
        <v>0</v>
      </c>
      <c r="N508" s="50" t="n">
        <v>0</v>
      </c>
      <c r="O508" s="29" t="n">
        <f aca="false">L508*(M508+N508)</f>
        <v>0</v>
      </c>
      <c r="P508" s="29" t="n">
        <f aca="false">L508*(M508+N508)</f>
        <v>0</v>
      </c>
      <c r="Q508" s="135" t="s">
        <v>61</v>
      </c>
      <c r="R508" s="29" t="n">
        <f aca="false">N508*(O508+P508)</f>
        <v>0</v>
      </c>
      <c r="S508" s="82"/>
      <c r="T508" s="1" t="str">
        <f aca="false">B508</f>
        <v>Str. Spicului</v>
      </c>
      <c r="U508" s="1" t="n">
        <f aca="false">A508</f>
        <v>40</v>
      </c>
    </row>
    <row r="509" customFormat="false" ht="17.35" hidden="false" customHeight="false" outlineLevel="0" collapsed="false">
      <c r="A509" s="22" t="n">
        <v>41</v>
      </c>
      <c r="B509" s="22" t="s">
        <v>428</v>
      </c>
      <c r="C509" s="31" t="s">
        <v>51</v>
      </c>
      <c r="D509" s="31" t="s">
        <v>211</v>
      </c>
      <c r="E509" s="29" t="n">
        <v>160</v>
      </c>
      <c r="F509" s="134" t="n">
        <v>4</v>
      </c>
      <c r="G509" s="29" t="n">
        <v>400</v>
      </c>
      <c r="H509" s="29" t="n">
        <f aca="false">E509</f>
        <v>160</v>
      </c>
      <c r="I509" s="29" t="n">
        <v>400</v>
      </c>
      <c r="J509" s="29" t="n">
        <v>0</v>
      </c>
      <c r="K509" s="29" t="s">
        <v>61</v>
      </c>
      <c r="L509" s="29" t="n">
        <v>0</v>
      </c>
      <c r="M509" s="50" t="n">
        <v>0</v>
      </c>
      <c r="N509" s="50" t="n">
        <v>0</v>
      </c>
      <c r="O509" s="29" t="n">
        <f aca="false">L509*(M509+N509)</f>
        <v>0</v>
      </c>
      <c r="P509" s="29" t="n">
        <f aca="false">L509*(M509+N509)</f>
        <v>0</v>
      </c>
      <c r="Q509" s="135" t="s">
        <v>61</v>
      </c>
      <c r="R509" s="29" t="n">
        <f aca="false">N509*(O509+P509)</f>
        <v>0</v>
      </c>
      <c r="S509" s="82"/>
      <c r="T509" s="1" t="str">
        <f aca="false">B509</f>
        <v>Str. Spiru Haret</v>
      </c>
      <c r="U509" s="1" t="n">
        <f aca="false">A509</f>
        <v>41</v>
      </c>
    </row>
    <row r="510" customFormat="false" ht="17.35" hidden="false" customHeight="false" outlineLevel="0" collapsed="false">
      <c r="A510" s="22" t="n">
        <v>42</v>
      </c>
      <c r="B510" s="22" t="s">
        <v>429</v>
      </c>
      <c r="C510" s="31" t="s">
        <v>51</v>
      </c>
      <c r="D510" s="31" t="s">
        <v>211</v>
      </c>
      <c r="E510" s="29" t="n">
        <v>900</v>
      </c>
      <c r="F510" s="134" t="n">
        <v>5</v>
      </c>
      <c r="G510" s="29" t="n">
        <v>2250</v>
      </c>
      <c r="H510" s="29" t="n">
        <f aca="false">E510</f>
        <v>900</v>
      </c>
      <c r="I510" s="29" t="n">
        <v>2250</v>
      </c>
      <c r="J510" s="29" t="n">
        <v>0</v>
      </c>
      <c r="K510" s="29" t="s">
        <v>61</v>
      </c>
      <c r="L510" s="29" t="n">
        <v>0</v>
      </c>
      <c r="M510" s="50" t="n">
        <v>0</v>
      </c>
      <c r="N510" s="50" t="n">
        <v>0</v>
      </c>
      <c r="O510" s="29" t="n">
        <f aca="false">L510*(M510+N510)</f>
        <v>0</v>
      </c>
      <c r="P510" s="29" t="n">
        <f aca="false">L510*(M510+N510)</f>
        <v>0</v>
      </c>
      <c r="Q510" s="135" t="s">
        <v>61</v>
      </c>
      <c r="R510" s="29" t="n">
        <f aca="false">N510*(O510+P510)</f>
        <v>0</v>
      </c>
      <c r="S510" s="82"/>
      <c r="T510" s="1" t="str">
        <f aca="false">B510</f>
        <v>Str. Ştefan Luchian</v>
      </c>
      <c r="U510" s="1" t="n">
        <f aca="false">A510</f>
        <v>42</v>
      </c>
    </row>
    <row r="511" customFormat="false" ht="17.35" hidden="false" customHeight="false" outlineLevel="0" collapsed="false">
      <c r="A511" s="22" t="n">
        <v>43</v>
      </c>
      <c r="B511" s="22" t="s">
        <v>430</v>
      </c>
      <c r="C511" s="31" t="s">
        <v>51</v>
      </c>
      <c r="D511" s="31" t="s">
        <v>211</v>
      </c>
      <c r="E511" s="29" t="n">
        <v>155</v>
      </c>
      <c r="F511" s="134" t="n">
        <v>6</v>
      </c>
      <c r="G511" s="29" t="n">
        <v>775</v>
      </c>
      <c r="H511" s="29" t="n">
        <f aca="false">E511</f>
        <v>155</v>
      </c>
      <c r="I511" s="29" t="n">
        <v>775</v>
      </c>
      <c r="J511" s="29" t="n">
        <v>0</v>
      </c>
      <c r="K511" s="29" t="s">
        <v>61</v>
      </c>
      <c r="L511" s="29" t="n">
        <v>0</v>
      </c>
      <c r="M511" s="50" t="n">
        <v>0</v>
      </c>
      <c r="N511" s="50" t="n">
        <v>0</v>
      </c>
      <c r="O511" s="29" t="n">
        <f aca="false">L511*(M511+N511)</f>
        <v>0</v>
      </c>
      <c r="P511" s="29" t="n">
        <f aca="false">L511*(M511+N511)</f>
        <v>0</v>
      </c>
      <c r="Q511" s="135" t="s">
        <v>61</v>
      </c>
      <c r="R511" s="29" t="n">
        <f aca="false">N511*(O511+P511)</f>
        <v>0</v>
      </c>
      <c r="S511" s="82"/>
      <c r="T511" s="1" t="str">
        <f aca="false">B511</f>
        <v>Str. Ştefan Răzvan</v>
      </c>
      <c r="U511" s="1" t="n">
        <f aca="false">A511</f>
        <v>43</v>
      </c>
    </row>
    <row r="512" customFormat="false" ht="33.15" hidden="false" customHeight="false" outlineLevel="0" collapsed="false">
      <c r="A512" s="22" t="n">
        <v>44</v>
      </c>
      <c r="B512" s="33" t="s">
        <v>431</v>
      </c>
      <c r="C512" s="31" t="s">
        <v>51</v>
      </c>
      <c r="D512" s="31" t="s">
        <v>211</v>
      </c>
      <c r="E512" s="29" t="n">
        <v>250</v>
      </c>
      <c r="F512" s="134" t="n">
        <v>3.5</v>
      </c>
      <c r="G512" s="29" t="n">
        <v>625</v>
      </c>
      <c r="H512" s="29" t="n">
        <f aca="false">E512</f>
        <v>250</v>
      </c>
      <c r="I512" s="29" t="n">
        <v>625</v>
      </c>
      <c r="J512" s="29" t="n">
        <v>0</v>
      </c>
      <c r="K512" s="29" t="s">
        <v>61</v>
      </c>
      <c r="L512" s="29" t="n">
        <v>0</v>
      </c>
      <c r="M512" s="50" t="n">
        <v>0</v>
      </c>
      <c r="N512" s="50" t="n">
        <v>0</v>
      </c>
      <c r="O512" s="29" t="n">
        <f aca="false">L512*(M512+N512)</f>
        <v>0</v>
      </c>
      <c r="P512" s="29" t="n">
        <f aca="false">L512*(M512+N512)</f>
        <v>0</v>
      </c>
      <c r="Q512" s="135" t="s">
        <v>61</v>
      </c>
      <c r="R512" s="29" t="n">
        <f aca="false">N512*(O512+P512)</f>
        <v>0</v>
      </c>
      <c r="S512" s="82"/>
      <c r="T512" s="1" t="str">
        <f aca="false">B512</f>
        <v>Str. Tamara Buciuceanu Botez</v>
      </c>
      <c r="U512" s="1" t="n">
        <f aca="false">A512</f>
        <v>44</v>
      </c>
    </row>
    <row r="513" customFormat="false" ht="17.35" hidden="false" customHeight="false" outlineLevel="0" collapsed="false">
      <c r="A513" s="22" t="n">
        <v>45</v>
      </c>
      <c r="B513" s="22" t="s">
        <v>432</v>
      </c>
      <c r="C513" s="31" t="s">
        <v>51</v>
      </c>
      <c r="D513" s="31" t="s">
        <v>211</v>
      </c>
      <c r="E513" s="29" t="n">
        <v>390</v>
      </c>
      <c r="F513" s="134" t="n">
        <v>5</v>
      </c>
      <c r="G513" s="29" t="n">
        <v>975</v>
      </c>
      <c r="H513" s="29" t="n">
        <f aca="false">E513</f>
        <v>390</v>
      </c>
      <c r="I513" s="29" t="n">
        <v>975</v>
      </c>
      <c r="J513" s="29" t="n">
        <v>0</v>
      </c>
      <c r="K513" s="29" t="s">
        <v>61</v>
      </c>
      <c r="L513" s="29" t="n">
        <v>0</v>
      </c>
      <c r="M513" s="50" t="n">
        <v>0</v>
      </c>
      <c r="N513" s="50" t="n">
        <v>0</v>
      </c>
      <c r="O513" s="29" t="n">
        <f aca="false">L513*(M513+N513)</f>
        <v>0</v>
      </c>
      <c r="P513" s="29" t="n">
        <f aca="false">L513*(M513+N513)</f>
        <v>0</v>
      </c>
      <c r="Q513" s="135" t="s">
        <v>61</v>
      </c>
      <c r="R513" s="29" t="n">
        <f aca="false">N513*(O513+P513)</f>
        <v>0</v>
      </c>
      <c r="S513" s="82"/>
      <c r="T513" s="1" t="str">
        <f aca="false">B513</f>
        <v>Str. Tiberiu Popeia</v>
      </c>
      <c r="U513" s="1" t="n">
        <f aca="false">A513</f>
        <v>45</v>
      </c>
    </row>
    <row r="514" customFormat="false" ht="17.35" hidden="false" customHeight="false" outlineLevel="0" collapsed="false">
      <c r="A514" s="22" t="n">
        <v>46</v>
      </c>
      <c r="B514" s="22" t="s">
        <v>433</v>
      </c>
      <c r="C514" s="31" t="s">
        <v>51</v>
      </c>
      <c r="D514" s="31" t="s">
        <v>211</v>
      </c>
      <c r="E514" s="29" t="n">
        <v>990</v>
      </c>
      <c r="F514" s="134" t="n">
        <v>6</v>
      </c>
      <c r="G514" s="29" t="n">
        <v>4950</v>
      </c>
      <c r="H514" s="29" t="n">
        <f aca="false">E514</f>
        <v>990</v>
      </c>
      <c r="I514" s="29" t="n">
        <v>4950</v>
      </c>
      <c r="J514" s="29" t="n">
        <v>0</v>
      </c>
      <c r="K514" s="29" t="s">
        <v>61</v>
      </c>
      <c r="L514" s="29" t="n">
        <v>0</v>
      </c>
      <c r="M514" s="50" t="n">
        <v>0</v>
      </c>
      <c r="N514" s="50" t="n">
        <v>0</v>
      </c>
      <c r="O514" s="29" t="n">
        <f aca="false">L514*(M514+N514)</f>
        <v>0</v>
      </c>
      <c r="P514" s="29" t="n">
        <f aca="false">L514*(M514+N514)</f>
        <v>0</v>
      </c>
      <c r="Q514" s="135" t="s">
        <v>61</v>
      </c>
      <c r="R514" s="29" t="n">
        <f aca="false">N514*(O514+P514)</f>
        <v>0</v>
      </c>
      <c r="S514" s="82"/>
      <c r="T514" s="1" t="str">
        <f aca="false">B514</f>
        <v>Str. Traian Popovici</v>
      </c>
      <c r="U514" s="1" t="n">
        <f aca="false">A514</f>
        <v>46</v>
      </c>
    </row>
    <row r="515" customFormat="false" ht="17.35" hidden="false" customHeight="false" outlineLevel="0" collapsed="false">
      <c r="A515" s="22" t="n">
        <v>47</v>
      </c>
      <c r="B515" s="22" t="s">
        <v>434</v>
      </c>
      <c r="C515" s="31" t="s">
        <v>51</v>
      </c>
      <c r="D515" s="31" t="s">
        <v>211</v>
      </c>
      <c r="E515" s="29" t="n">
        <v>330</v>
      </c>
      <c r="F515" s="134" t="n">
        <v>4</v>
      </c>
      <c r="G515" s="29" t="n">
        <v>825</v>
      </c>
      <c r="H515" s="29" t="n">
        <f aca="false">E515</f>
        <v>330</v>
      </c>
      <c r="I515" s="29" t="n">
        <v>825</v>
      </c>
      <c r="J515" s="29" t="n">
        <v>0</v>
      </c>
      <c r="K515" s="29" t="s">
        <v>61</v>
      </c>
      <c r="L515" s="29" t="n">
        <v>0</v>
      </c>
      <c r="M515" s="50" t="n">
        <v>0</v>
      </c>
      <c r="N515" s="50" t="n">
        <v>0</v>
      </c>
      <c r="O515" s="29" t="n">
        <f aca="false">L515*(M515+N515)</f>
        <v>0</v>
      </c>
      <c r="P515" s="29" t="n">
        <f aca="false">L515*(M515+N515)</f>
        <v>0</v>
      </c>
      <c r="Q515" s="135" t="s">
        <v>61</v>
      </c>
      <c r="R515" s="29" t="n">
        <f aca="false">N515*(O515+P515)</f>
        <v>0</v>
      </c>
      <c r="S515" s="82"/>
      <c r="T515" s="1" t="str">
        <f aca="false">B515</f>
        <v>Str. Tudor Arghezi</v>
      </c>
      <c r="U515" s="1" t="n">
        <f aca="false">A515</f>
        <v>47</v>
      </c>
    </row>
    <row r="516" customFormat="false" ht="17.35" hidden="false" customHeight="false" outlineLevel="0" collapsed="false">
      <c r="A516" s="22" t="n">
        <v>48</v>
      </c>
      <c r="B516" s="22" t="s">
        <v>435</v>
      </c>
      <c r="C516" s="31" t="s">
        <v>51</v>
      </c>
      <c r="D516" s="31" t="s">
        <v>211</v>
      </c>
      <c r="E516" s="29" t="n">
        <v>200</v>
      </c>
      <c r="F516" s="134" t="n">
        <v>3.5</v>
      </c>
      <c r="G516" s="29" t="n">
        <v>500</v>
      </c>
      <c r="H516" s="29" t="n">
        <f aca="false">E516</f>
        <v>200</v>
      </c>
      <c r="I516" s="29" t="n">
        <v>500</v>
      </c>
      <c r="J516" s="29" t="n">
        <v>0</v>
      </c>
      <c r="K516" s="29" t="s">
        <v>61</v>
      </c>
      <c r="L516" s="29" t="n">
        <v>0</v>
      </c>
      <c r="M516" s="50" t="n">
        <v>0</v>
      </c>
      <c r="N516" s="50" t="n">
        <v>0</v>
      </c>
      <c r="O516" s="29" t="n">
        <f aca="false">L516*(M516+N516)</f>
        <v>0</v>
      </c>
      <c r="P516" s="29" t="n">
        <f aca="false">L516*(M516+N516)</f>
        <v>0</v>
      </c>
      <c r="Q516" s="135" t="s">
        <v>61</v>
      </c>
      <c r="R516" s="29" t="n">
        <f aca="false">N516*(O516+P516)</f>
        <v>0</v>
      </c>
      <c r="S516" s="82"/>
      <c r="T516" s="1" t="str">
        <f aca="false">B516</f>
        <v>Str. Vasile Andriu</v>
      </c>
      <c r="U516" s="1" t="n">
        <f aca="false">A516</f>
        <v>48</v>
      </c>
    </row>
    <row r="517" customFormat="false" ht="17.35" hidden="false" customHeight="false" outlineLevel="0" collapsed="false">
      <c r="A517" s="22"/>
      <c r="B517" s="34" t="s">
        <v>48</v>
      </c>
      <c r="C517" s="31"/>
      <c r="D517" s="22"/>
      <c r="E517" s="29"/>
      <c r="F517" s="29"/>
      <c r="G517" s="135" t="n">
        <f aca="false">SUM(G469:G516)</f>
        <v>91526</v>
      </c>
      <c r="H517" s="29"/>
      <c r="I517" s="135" t="n">
        <f aca="false">SUM(I469:I516)</f>
        <v>91526</v>
      </c>
      <c r="J517" s="135" t="n">
        <f aca="false">SUM(J469:J516)</f>
        <v>0</v>
      </c>
      <c r="K517" s="29"/>
      <c r="L517" s="29"/>
      <c r="M517" s="29"/>
      <c r="N517" s="29"/>
      <c r="O517" s="135" t="n">
        <f aca="false">SUM(O469:O516)</f>
        <v>0</v>
      </c>
      <c r="P517" s="135" t="n">
        <f aca="false">SUM(P469:P516)</f>
        <v>0</v>
      </c>
      <c r="Q517" s="135"/>
      <c r="R517" s="135" t="n">
        <f aca="false">SUM(R469:R516)</f>
        <v>0</v>
      </c>
      <c r="S517" s="82"/>
    </row>
    <row r="518" customFormat="false" ht="17.35" hidden="false" customHeight="false" outlineLevel="0" collapsed="false">
      <c r="A518" s="38"/>
      <c r="B518" s="39"/>
      <c r="C518" s="40"/>
      <c r="D518" s="38"/>
      <c r="E518" s="38"/>
      <c r="F518" s="38"/>
      <c r="G518" s="39"/>
      <c r="H518" s="38"/>
      <c r="I518" s="39"/>
      <c r="J518" s="40"/>
      <c r="K518" s="40"/>
      <c r="L518" s="38"/>
      <c r="M518" s="43"/>
      <c r="N518" s="43"/>
      <c r="O518" s="38"/>
      <c r="P518" s="38"/>
      <c r="Q518" s="40"/>
      <c r="R518" s="38"/>
    </row>
    <row r="519" customFormat="false" ht="30" hidden="false" customHeight="true" outlineLevel="0" collapsed="false">
      <c r="A519" s="38"/>
      <c r="B519" s="119" t="s">
        <v>436</v>
      </c>
      <c r="C519" s="119"/>
      <c r="D519" s="119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  <c r="P519" s="119"/>
      <c r="Q519" s="119"/>
      <c r="R519" s="119"/>
      <c r="S519" s="120"/>
      <c r="T519" s="21"/>
      <c r="U519" s="21"/>
    </row>
    <row r="520" customFormat="false" ht="17.35" hidden="false" customHeight="false" outlineLevel="0" collapsed="false">
      <c r="A520" s="38"/>
      <c r="B520" s="144" t="s">
        <v>437</v>
      </c>
      <c r="C520" s="144"/>
      <c r="D520" s="144"/>
      <c r="E520" s="56"/>
      <c r="F520" s="55"/>
      <c r="G520" s="58"/>
      <c r="H520" s="55"/>
      <c r="I520" s="55"/>
      <c r="J520" s="58"/>
      <c r="K520" s="54"/>
      <c r="L520" s="55"/>
      <c r="M520" s="71" t="s">
        <v>4</v>
      </c>
      <c r="N520" s="60"/>
      <c r="O520" s="55"/>
      <c r="P520" s="56"/>
      <c r="Q520" s="62"/>
      <c r="R520" s="42"/>
      <c r="S520" s="63"/>
      <c r="T520" s="2"/>
    </row>
    <row r="521" customFormat="false" ht="17.35" hidden="false" customHeight="false" outlineLevel="0" collapsed="false">
      <c r="A521" s="38"/>
      <c r="B521" s="65" t="s">
        <v>72</v>
      </c>
      <c r="C521" s="59"/>
      <c r="D521" s="66"/>
      <c r="E521" s="103" t="n">
        <f aca="false">SUM(E522:E525)</f>
        <v>327139</v>
      </c>
      <c r="F521" s="68" t="s">
        <v>73</v>
      </c>
      <c r="G521" s="55"/>
      <c r="H521" s="56"/>
      <c r="I521" s="58"/>
      <c r="J521" s="69"/>
      <c r="K521" s="70" t="s">
        <v>72</v>
      </c>
      <c r="L521" s="66"/>
      <c r="M521" s="71"/>
      <c r="N521" s="61"/>
      <c r="O521" s="55"/>
      <c r="P521" s="103" t="n">
        <f aca="false">SUM(P522:P525)</f>
        <v>77834.2</v>
      </c>
      <c r="Q521" s="72" t="s">
        <v>73</v>
      </c>
      <c r="R521" s="42"/>
      <c r="S521" s="63"/>
      <c r="T521" s="2"/>
    </row>
    <row r="522" customFormat="false" ht="17.35" hidden="false" customHeight="false" outlineLevel="0" collapsed="false">
      <c r="A522" s="38"/>
      <c r="B522" s="73" t="s">
        <v>74</v>
      </c>
      <c r="C522" s="59"/>
      <c r="D522" s="66"/>
      <c r="E522" s="104" t="n">
        <f aca="false">G437</f>
        <v>199319</v>
      </c>
      <c r="F522" s="75" t="s">
        <v>73</v>
      </c>
      <c r="G522" s="55"/>
      <c r="H522" s="56"/>
      <c r="I522" s="58"/>
      <c r="J522" s="69"/>
      <c r="K522" s="76" t="s">
        <v>74</v>
      </c>
      <c r="L522" s="66"/>
      <c r="M522" s="71"/>
      <c r="N522" s="61"/>
      <c r="O522" s="55"/>
      <c r="P522" s="104" t="n">
        <f aca="false">O437</f>
        <v>70115.4</v>
      </c>
      <c r="Q522" s="77" t="s">
        <v>73</v>
      </c>
      <c r="R522" s="42"/>
      <c r="S522" s="63"/>
      <c r="T522" s="2"/>
    </row>
    <row r="523" customFormat="false" ht="17.35" hidden="false" customHeight="false" outlineLevel="0" collapsed="false">
      <c r="A523" s="38"/>
      <c r="B523" s="73" t="s">
        <v>75</v>
      </c>
      <c r="C523" s="59"/>
      <c r="D523" s="66"/>
      <c r="E523" s="104" t="n">
        <f aca="false">G459</f>
        <v>29416</v>
      </c>
      <c r="F523" s="75" t="s">
        <v>73</v>
      </c>
      <c r="G523" s="55"/>
      <c r="H523" s="56"/>
      <c r="I523" s="58"/>
      <c r="J523" s="69"/>
      <c r="K523" s="76" t="s">
        <v>75</v>
      </c>
      <c r="L523" s="66"/>
      <c r="M523" s="71"/>
      <c r="N523" s="61"/>
      <c r="O523" s="55"/>
      <c r="P523" s="104" t="n">
        <f aca="false">O459</f>
        <v>7718.8</v>
      </c>
      <c r="Q523" s="77" t="s">
        <v>73</v>
      </c>
      <c r="R523" s="42"/>
      <c r="S523" s="63"/>
      <c r="T523" s="2"/>
    </row>
    <row r="524" customFormat="false" ht="17.35" hidden="false" customHeight="false" outlineLevel="0" collapsed="false">
      <c r="A524" s="38"/>
      <c r="B524" s="73" t="s">
        <v>438</v>
      </c>
      <c r="C524" s="59"/>
      <c r="D524" s="66"/>
      <c r="E524" s="104" t="n">
        <f aca="false">G466</f>
        <v>6878</v>
      </c>
      <c r="F524" s="75" t="s">
        <v>73</v>
      </c>
      <c r="G524" s="55"/>
      <c r="H524" s="56"/>
      <c r="I524" s="58"/>
      <c r="J524" s="69"/>
      <c r="K524" s="76" t="s">
        <v>76</v>
      </c>
      <c r="L524" s="76"/>
      <c r="M524" s="71"/>
      <c r="N524" s="61"/>
      <c r="O524" s="55"/>
      <c r="P524" s="104" t="n">
        <f aca="false">O466</f>
        <v>0</v>
      </c>
      <c r="Q524" s="77" t="s">
        <v>73</v>
      </c>
      <c r="R524" s="42"/>
      <c r="S524" s="63"/>
      <c r="T524" s="2"/>
    </row>
    <row r="525" customFormat="false" ht="17.35" hidden="false" customHeight="false" outlineLevel="0" collapsed="false">
      <c r="A525" s="38"/>
      <c r="B525" s="73" t="s">
        <v>238</v>
      </c>
      <c r="C525" s="59"/>
      <c r="D525" s="66"/>
      <c r="E525" s="104" t="n">
        <f aca="false">G517</f>
        <v>91526</v>
      </c>
      <c r="F525" s="75" t="s">
        <v>73</v>
      </c>
      <c r="G525" s="55"/>
      <c r="H525" s="56"/>
      <c r="I525" s="58"/>
      <c r="J525" s="69"/>
      <c r="K525" s="76" t="s">
        <v>238</v>
      </c>
      <c r="L525" s="66"/>
      <c r="M525" s="71"/>
      <c r="N525" s="61"/>
      <c r="O525" s="55"/>
      <c r="P525" s="104" t="n">
        <f aca="false">O517</f>
        <v>0</v>
      </c>
      <c r="Q525" s="77" t="s">
        <v>73</v>
      </c>
      <c r="R525" s="42"/>
      <c r="S525" s="63"/>
      <c r="T525" s="2"/>
    </row>
    <row r="526" customFormat="false" ht="17.35" hidden="false" customHeight="false" outlineLevel="0" collapsed="false">
      <c r="A526" s="38"/>
      <c r="B526" s="65" t="s">
        <v>77</v>
      </c>
      <c r="C526" s="59"/>
      <c r="D526" s="66"/>
      <c r="E526" s="103" t="n">
        <f aca="false">SUM(E527:E530)</f>
        <v>327139</v>
      </c>
      <c r="F526" s="68" t="s">
        <v>73</v>
      </c>
      <c r="G526" s="55"/>
      <c r="H526" s="56"/>
      <c r="I526" s="58"/>
      <c r="J526" s="69"/>
      <c r="K526" s="70" t="s">
        <v>77</v>
      </c>
      <c r="L526" s="66"/>
      <c r="M526" s="71"/>
      <c r="N526" s="61"/>
      <c r="O526" s="55"/>
      <c r="P526" s="103" t="n">
        <f aca="false">SUM(P527:P530)</f>
        <v>77834.2</v>
      </c>
      <c r="Q526" s="72" t="s">
        <v>73</v>
      </c>
      <c r="R526" s="42"/>
      <c r="S526" s="63"/>
      <c r="T526" s="2"/>
    </row>
    <row r="527" customFormat="false" ht="17.35" hidden="false" customHeight="false" outlineLevel="0" collapsed="false">
      <c r="A527" s="38"/>
      <c r="B527" s="73" t="s">
        <v>74</v>
      </c>
      <c r="C527" s="59"/>
      <c r="D527" s="66"/>
      <c r="E527" s="104" t="n">
        <f aca="false">I437</f>
        <v>199319</v>
      </c>
      <c r="F527" s="75" t="s">
        <v>73</v>
      </c>
      <c r="G527" s="55"/>
      <c r="H527" s="56"/>
      <c r="I527" s="58"/>
      <c r="J527" s="69"/>
      <c r="K527" s="76" t="s">
        <v>74</v>
      </c>
      <c r="L527" s="66"/>
      <c r="M527" s="71"/>
      <c r="N527" s="61"/>
      <c r="O527" s="55"/>
      <c r="P527" s="104" t="n">
        <f aca="false">P437</f>
        <v>70115.4</v>
      </c>
      <c r="Q527" s="77" t="s">
        <v>73</v>
      </c>
      <c r="R527" s="42"/>
      <c r="S527" s="63"/>
      <c r="T527" s="2"/>
    </row>
    <row r="528" customFormat="false" ht="17.35" hidden="false" customHeight="false" outlineLevel="0" collapsed="false">
      <c r="A528" s="38"/>
      <c r="B528" s="73" t="s">
        <v>75</v>
      </c>
      <c r="C528" s="59"/>
      <c r="D528" s="66"/>
      <c r="E528" s="104" t="n">
        <f aca="false">I459</f>
        <v>29416</v>
      </c>
      <c r="F528" s="75" t="s">
        <v>73</v>
      </c>
      <c r="G528" s="55"/>
      <c r="H528" s="56"/>
      <c r="I528" s="58"/>
      <c r="J528" s="69"/>
      <c r="K528" s="76" t="s">
        <v>75</v>
      </c>
      <c r="L528" s="66"/>
      <c r="M528" s="71"/>
      <c r="N528" s="61"/>
      <c r="O528" s="55"/>
      <c r="P528" s="104" t="n">
        <f aca="false">P459</f>
        <v>7718.8</v>
      </c>
      <c r="Q528" s="77" t="s">
        <v>73</v>
      </c>
      <c r="R528" s="42"/>
      <c r="S528" s="63"/>
      <c r="T528" s="2"/>
    </row>
    <row r="529" customFormat="false" ht="17.35" hidden="false" customHeight="false" outlineLevel="0" collapsed="false">
      <c r="A529" s="38"/>
      <c r="B529" s="73" t="s">
        <v>439</v>
      </c>
      <c r="C529" s="59"/>
      <c r="D529" s="66"/>
      <c r="E529" s="104" t="n">
        <f aca="false">I466</f>
        <v>6878</v>
      </c>
      <c r="F529" s="75" t="s">
        <v>73</v>
      </c>
      <c r="G529" s="55"/>
      <c r="H529" s="56"/>
      <c r="I529" s="58"/>
      <c r="J529" s="69"/>
      <c r="K529" s="76" t="s">
        <v>76</v>
      </c>
      <c r="L529" s="66"/>
      <c r="M529" s="71"/>
      <c r="N529" s="61"/>
      <c r="O529" s="55"/>
      <c r="P529" s="104" t="n">
        <f aca="false">P466</f>
        <v>0</v>
      </c>
      <c r="Q529" s="77" t="s">
        <v>73</v>
      </c>
      <c r="R529" s="42"/>
      <c r="S529" s="63"/>
      <c r="T529" s="2"/>
    </row>
    <row r="530" customFormat="false" ht="17.35" hidden="false" customHeight="false" outlineLevel="0" collapsed="false">
      <c r="A530" s="38"/>
      <c r="B530" s="73" t="s">
        <v>238</v>
      </c>
      <c r="C530" s="59"/>
      <c r="D530" s="66"/>
      <c r="E530" s="104" t="n">
        <f aca="false">I517</f>
        <v>91526</v>
      </c>
      <c r="F530" s="75" t="s">
        <v>73</v>
      </c>
      <c r="G530" s="55"/>
      <c r="H530" s="56"/>
      <c r="I530" s="58"/>
      <c r="J530" s="69"/>
      <c r="K530" s="76" t="s">
        <v>238</v>
      </c>
      <c r="L530" s="66"/>
      <c r="M530" s="71"/>
      <c r="N530" s="61"/>
      <c r="O530" s="55"/>
      <c r="P530" s="104" t="n">
        <f aca="false">P517</f>
        <v>0</v>
      </c>
      <c r="Q530" s="77" t="s">
        <v>73</v>
      </c>
      <c r="R530" s="42"/>
      <c r="S530" s="63"/>
      <c r="T530" s="2"/>
    </row>
    <row r="531" customFormat="false" ht="17.35" hidden="false" customHeight="false" outlineLevel="0" collapsed="false">
      <c r="A531" s="38"/>
      <c r="B531" s="65" t="s">
        <v>78</v>
      </c>
      <c r="C531" s="59"/>
      <c r="D531" s="66"/>
      <c r="E531" s="103" t="n">
        <f aca="false">SUM(E532:E535)</f>
        <v>172750</v>
      </c>
      <c r="F531" s="68" t="s">
        <v>73</v>
      </c>
      <c r="G531" s="55"/>
      <c r="H531" s="56"/>
      <c r="I531" s="58"/>
      <c r="J531" s="69"/>
      <c r="K531" s="70" t="s">
        <v>78</v>
      </c>
      <c r="L531" s="66"/>
      <c r="M531" s="71"/>
      <c r="N531" s="61"/>
      <c r="O531" s="55"/>
      <c r="P531" s="103" t="n">
        <f aca="false">SUM(P532:P535)</f>
        <v>77834.2</v>
      </c>
      <c r="Q531" s="72" t="s">
        <v>73</v>
      </c>
      <c r="R531" s="42"/>
      <c r="S531" s="63"/>
      <c r="T531" s="2"/>
    </row>
    <row r="532" customFormat="false" ht="17.35" hidden="false" customHeight="false" outlineLevel="0" collapsed="false">
      <c r="A532" s="38"/>
      <c r="B532" s="73" t="s">
        <v>74</v>
      </c>
      <c r="C532" s="59"/>
      <c r="D532" s="66"/>
      <c r="E532" s="104" t="n">
        <f aca="false">J437</f>
        <v>132164</v>
      </c>
      <c r="F532" s="75" t="s">
        <v>73</v>
      </c>
      <c r="G532" s="55"/>
      <c r="H532" s="56"/>
      <c r="I532" s="58"/>
      <c r="J532" s="69"/>
      <c r="K532" s="76" t="s">
        <v>74</v>
      </c>
      <c r="L532" s="66"/>
      <c r="M532" s="71"/>
      <c r="N532" s="61"/>
      <c r="O532" s="55"/>
      <c r="P532" s="104" t="n">
        <f aca="false">R437</f>
        <v>70115.4</v>
      </c>
      <c r="Q532" s="77" t="s">
        <v>73</v>
      </c>
      <c r="R532" s="42"/>
      <c r="S532" s="63"/>
      <c r="T532" s="2"/>
    </row>
    <row r="533" customFormat="false" ht="17.35" hidden="false" customHeight="false" outlineLevel="0" collapsed="false">
      <c r="A533" s="38"/>
      <c r="B533" s="73" t="s">
        <v>75</v>
      </c>
      <c r="C533" s="59"/>
      <c r="D533" s="66"/>
      <c r="E533" s="104" t="n">
        <f aca="false">J459</f>
        <v>33708</v>
      </c>
      <c r="F533" s="75" t="s">
        <v>73</v>
      </c>
      <c r="G533" s="55"/>
      <c r="H533" s="56"/>
      <c r="I533" s="58"/>
      <c r="J533" s="69"/>
      <c r="K533" s="76" t="s">
        <v>75</v>
      </c>
      <c r="L533" s="66"/>
      <c r="M533" s="71"/>
      <c r="N533" s="61"/>
      <c r="O533" s="55"/>
      <c r="P533" s="104" t="n">
        <f aca="false">R459</f>
        <v>7718.8</v>
      </c>
      <c r="Q533" s="77" t="s">
        <v>73</v>
      </c>
      <c r="R533" s="42"/>
      <c r="S533" s="63"/>
      <c r="T533" s="2"/>
    </row>
    <row r="534" customFormat="false" ht="17.35" hidden="false" customHeight="false" outlineLevel="0" collapsed="false">
      <c r="A534" s="38"/>
      <c r="B534" s="73" t="s">
        <v>439</v>
      </c>
      <c r="C534" s="59"/>
      <c r="D534" s="66"/>
      <c r="E534" s="104" t="n">
        <f aca="false">J466</f>
        <v>6878</v>
      </c>
      <c r="F534" s="75" t="s">
        <v>73</v>
      </c>
      <c r="G534" s="55"/>
      <c r="H534" s="56"/>
      <c r="I534" s="58"/>
      <c r="J534" s="69"/>
      <c r="K534" s="76" t="s">
        <v>76</v>
      </c>
      <c r="L534" s="66"/>
      <c r="M534" s="71"/>
      <c r="N534" s="61"/>
      <c r="O534" s="55"/>
      <c r="P534" s="104" t="n">
        <f aca="false">R466</f>
        <v>0</v>
      </c>
      <c r="Q534" s="77" t="s">
        <v>73</v>
      </c>
      <c r="R534" s="42"/>
      <c r="S534" s="63"/>
      <c r="T534" s="2"/>
    </row>
    <row r="535" customFormat="false" ht="17.35" hidden="false" customHeight="false" outlineLevel="0" collapsed="false">
      <c r="A535" s="38"/>
      <c r="B535" s="73" t="s">
        <v>238</v>
      </c>
      <c r="C535" s="59"/>
      <c r="D535" s="66"/>
      <c r="E535" s="104" t="n">
        <f aca="false">J517</f>
        <v>0</v>
      </c>
      <c r="F535" s="75" t="s">
        <v>73</v>
      </c>
      <c r="G535" s="55"/>
      <c r="H535" s="56"/>
      <c r="I535" s="58"/>
      <c r="J535" s="69"/>
      <c r="K535" s="76" t="s">
        <v>238</v>
      </c>
      <c r="L535" s="66"/>
      <c r="M535" s="71"/>
      <c r="N535" s="61"/>
      <c r="O535" s="55"/>
      <c r="P535" s="104" t="n">
        <f aca="false">R517</f>
        <v>0</v>
      </c>
      <c r="Q535" s="77" t="s">
        <v>73</v>
      </c>
      <c r="R535" s="42"/>
      <c r="S535" s="63"/>
      <c r="T535" s="2"/>
    </row>
    <row r="536" customFormat="false" ht="17.35" hidden="false" customHeight="false" outlineLevel="0" collapsed="false">
      <c r="A536" s="38"/>
      <c r="B536" s="38"/>
      <c r="C536" s="40"/>
      <c r="D536" s="38"/>
      <c r="E536" s="38"/>
      <c r="F536" s="38"/>
      <c r="G536" s="38"/>
      <c r="H536" s="38"/>
      <c r="I536" s="38"/>
      <c r="J536" s="40"/>
      <c r="K536" s="123"/>
      <c r="L536" s="124"/>
      <c r="M536" s="125"/>
      <c r="N536" s="125"/>
      <c r="O536" s="126"/>
      <c r="P536" s="126"/>
      <c r="Q536" s="123"/>
      <c r="R536" s="42"/>
      <c r="S536" s="63"/>
      <c r="T536" s="2"/>
    </row>
    <row r="537" customFormat="false" ht="17.35" hidden="false" customHeight="false" outlineLevel="0" collapsed="false">
      <c r="A537" s="38"/>
      <c r="B537" s="145" t="s">
        <v>440</v>
      </c>
      <c r="C537" s="145"/>
      <c r="D537" s="145"/>
      <c r="E537" s="145"/>
      <c r="F537" s="145"/>
      <c r="G537" s="145"/>
      <c r="H537" s="145"/>
      <c r="I537" s="145"/>
      <c r="J537" s="145"/>
      <c r="K537" s="145"/>
      <c r="L537" s="145"/>
      <c r="M537" s="145"/>
      <c r="N537" s="145"/>
      <c r="O537" s="145"/>
      <c r="P537" s="145"/>
      <c r="Q537" s="146"/>
      <c r="R537" s="147"/>
      <c r="S537" s="148"/>
      <c r="T537" s="148"/>
      <c r="U537" s="148"/>
      <c r="V537" s="148"/>
      <c r="W537" s="148"/>
      <c r="X537" s="148"/>
      <c r="Y537" s="148"/>
      <c r="Z537" s="148"/>
      <c r="AA537" s="148"/>
      <c r="AB537" s="148"/>
      <c r="AC537" s="148"/>
      <c r="AD537" s="148"/>
      <c r="AE537" s="148"/>
      <c r="AF537" s="148"/>
      <c r="AG537" s="148"/>
      <c r="AH537" s="148"/>
      <c r="AI537" s="148"/>
      <c r="AJ537" s="148"/>
      <c r="AK537" s="148"/>
      <c r="AL537" s="148"/>
      <c r="AM537" s="148"/>
      <c r="AN537" s="148"/>
      <c r="AO537" s="148"/>
      <c r="AP537" s="148"/>
      <c r="AQ537" s="148"/>
      <c r="AR537" s="148"/>
      <c r="AS537" s="148"/>
      <c r="AT537" s="148"/>
      <c r="AU537" s="148"/>
      <c r="AV537" s="148"/>
      <c r="AW537" s="148"/>
      <c r="AX537" s="148"/>
      <c r="AY537" s="148"/>
      <c r="AZ537" s="148"/>
      <c r="BA537" s="148"/>
      <c r="BB537" s="148"/>
      <c r="BC537" s="148"/>
      <c r="BD537" s="148"/>
      <c r="BE537" s="148"/>
      <c r="BF537" s="148"/>
      <c r="BG537" s="148"/>
      <c r="BH537" s="148"/>
      <c r="BI537" s="148"/>
      <c r="BJ537" s="148"/>
      <c r="BK537" s="148"/>
      <c r="BL537" s="148"/>
      <c r="BM537" s="148"/>
      <c r="BN537" s="148"/>
      <c r="BO537" s="148"/>
      <c r="BP537" s="148"/>
      <c r="BQ537" s="148"/>
      <c r="BR537" s="148"/>
      <c r="BS537" s="148"/>
      <c r="BT537" s="148"/>
      <c r="BU537" s="148"/>
      <c r="BV537" s="148"/>
      <c r="BW537" s="148"/>
      <c r="BX537" s="148"/>
      <c r="BY537" s="148"/>
      <c r="BZ537" s="148"/>
      <c r="CA537" s="148"/>
      <c r="CB537" s="148"/>
      <c r="CC537" s="148"/>
      <c r="CD537" s="148"/>
      <c r="CE537" s="148"/>
      <c r="CF537" s="148"/>
      <c r="CG537" s="148"/>
      <c r="CH537" s="148"/>
      <c r="CI537" s="148"/>
      <c r="CJ537" s="148"/>
      <c r="CK537" s="148"/>
      <c r="CL537" s="148"/>
      <c r="CM537" s="148"/>
      <c r="CN537" s="148"/>
      <c r="CO537" s="148"/>
      <c r="CP537" s="148"/>
      <c r="CQ537" s="148"/>
      <c r="CR537" s="148"/>
      <c r="CS537" s="148"/>
      <c r="CT537" s="148"/>
      <c r="CU537" s="148"/>
      <c r="CV537" s="148"/>
      <c r="CW537" s="148"/>
      <c r="CX537" s="148"/>
      <c r="CY537" s="148"/>
      <c r="CZ537" s="148"/>
      <c r="DA537" s="148"/>
      <c r="DB537" s="148"/>
      <c r="DC537" s="148"/>
      <c r="DD537" s="148"/>
      <c r="DE537" s="148"/>
      <c r="DF537" s="148"/>
      <c r="DG537" s="148"/>
      <c r="DH537" s="148"/>
      <c r="DI537" s="148"/>
      <c r="DJ537" s="148"/>
      <c r="DK537" s="148"/>
      <c r="DL537" s="148"/>
      <c r="DM537" s="148"/>
      <c r="DN537" s="148"/>
      <c r="DO537" s="148"/>
      <c r="DP537" s="148"/>
      <c r="DQ537" s="148"/>
      <c r="DR537" s="148"/>
      <c r="DS537" s="148"/>
      <c r="DT537" s="148"/>
      <c r="DU537" s="148"/>
      <c r="DV537" s="148"/>
      <c r="DW537" s="148"/>
      <c r="DX537" s="148"/>
      <c r="DY537" s="148"/>
      <c r="DZ537" s="148"/>
      <c r="EA537" s="148"/>
      <c r="EB537" s="148"/>
      <c r="EC537" s="148"/>
      <c r="ED537" s="148"/>
      <c r="EE537" s="148"/>
      <c r="EF537" s="148"/>
      <c r="EG537" s="148"/>
      <c r="EH537" s="148"/>
      <c r="EI537" s="148"/>
      <c r="EJ537" s="148"/>
      <c r="EK537" s="148"/>
      <c r="EL537" s="148"/>
      <c r="EM537" s="148"/>
      <c r="EN537" s="148"/>
      <c r="EO537" s="148"/>
      <c r="EP537" s="148"/>
      <c r="EQ537" s="148"/>
      <c r="ER537" s="148"/>
      <c r="ES537" s="148"/>
      <c r="ET537" s="148"/>
      <c r="EU537" s="148"/>
      <c r="EV537" s="148"/>
      <c r="EW537" s="148"/>
      <c r="EX537" s="148"/>
      <c r="EY537" s="148"/>
      <c r="EZ537" s="148"/>
      <c r="FA537" s="148"/>
      <c r="FB537" s="148"/>
      <c r="FC537" s="148"/>
      <c r="FD537" s="148"/>
      <c r="FE537" s="148"/>
      <c r="FF537" s="148"/>
      <c r="FG537" s="148"/>
      <c r="FH537" s="148"/>
      <c r="FI537" s="148"/>
      <c r="FJ537" s="148"/>
      <c r="FK537" s="148"/>
      <c r="FL537" s="148"/>
      <c r="FM537" s="148"/>
      <c r="FN537" s="148"/>
      <c r="FO537" s="148"/>
      <c r="FP537" s="148"/>
      <c r="FQ537" s="148"/>
      <c r="FR537" s="148"/>
      <c r="FS537" s="148"/>
      <c r="FT537" s="148"/>
      <c r="FU537" s="148"/>
      <c r="FV537" s="148"/>
      <c r="FW537" s="148"/>
      <c r="FX537" s="148"/>
      <c r="FY537" s="148"/>
      <c r="FZ537" s="148"/>
      <c r="GA537" s="148"/>
      <c r="GB537" s="148"/>
      <c r="GC537" s="148"/>
      <c r="GD537" s="148"/>
      <c r="GE537" s="148"/>
      <c r="GF537" s="148"/>
      <c r="GG537" s="148"/>
      <c r="GH537" s="148"/>
      <c r="GI537" s="148"/>
      <c r="GJ537" s="148"/>
      <c r="GK537" s="148"/>
      <c r="GL537" s="148"/>
      <c r="GM537" s="148"/>
      <c r="GN537" s="148"/>
      <c r="GO537" s="148"/>
      <c r="GP537" s="148"/>
      <c r="GQ537" s="148"/>
      <c r="GR537" s="148"/>
      <c r="GS537" s="148"/>
      <c r="GT537" s="148"/>
      <c r="GU537" s="148"/>
      <c r="GV537" s="148"/>
      <c r="GW537" s="148"/>
      <c r="GX537" s="148"/>
      <c r="GY537" s="148"/>
      <c r="GZ537" s="148"/>
      <c r="HA537" s="148"/>
      <c r="HB537" s="148"/>
      <c r="HC537" s="148"/>
      <c r="HD537" s="148"/>
      <c r="HE537" s="148"/>
      <c r="HF537" s="148"/>
      <c r="HG537" s="148"/>
      <c r="HH537" s="148"/>
      <c r="HI537" s="148"/>
      <c r="HJ537" s="148"/>
      <c r="HK537" s="148"/>
      <c r="HL537" s="148"/>
      <c r="HM537" s="148"/>
      <c r="HN537" s="148"/>
      <c r="HO537" s="148"/>
      <c r="HP537" s="148"/>
      <c r="HQ537" s="148"/>
      <c r="HR537" s="148"/>
      <c r="HS537" s="148"/>
      <c r="HT537" s="148"/>
      <c r="HU537" s="148"/>
      <c r="HV537" s="148"/>
      <c r="HW537" s="148"/>
      <c r="HX537" s="148"/>
      <c r="HY537" s="148"/>
      <c r="HZ537" s="148"/>
      <c r="IA537" s="148"/>
      <c r="IB537" s="148"/>
      <c r="IC537" s="148"/>
      <c r="ID537" s="148"/>
    </row>
    <row r="538" customFormat="false" ht="17.35" hidden="false" customHeight="false" outlineLevel="0" collapsed="false">
      <c r="A538" s="38"/>
      <c r="B538" s="149" t="s">
        <v>441</v>
      </c>
      <c r="C538" s="150"/>
      <c r="D538" s="151"/>
      <c r="E538" s="152"/>
      <c r="F538" s="151"/>
      <c r="G538" s="153"/>
      <c r="H538" s="151"/>
      <c r="I538" s="151"/>
      <c r="J538" s="153"/>
      <c r="K538" s="150"/>
      <c r="L538" s="151"/>
      <c r="M538" s="154" t="s">
        <v>4</v>
      </c>
      <c r="N538" s="155"/>
      <c r="O538" s="151"/>
      <c r="P538" s="152"/>
      <c r="Q538" s="156"/>
      <c r="R538" s="42"/>
      <c r="S538" s="63"/>
      <c r="T538" s="148"/>
      <c r="U538" s="148"/>
      <c r="V538" s="148"/>
      <c r="W538" s="148"/>
      <c r="X538" s="148"/>
      <c r="Y538" s="148"/>
      <c r="Z538" s="148"/>
      <c r="AA538" s="148"/>
      <c r="AB538" s="148"/>
      <c r="AC538" s="148"/>
      <c r="AD538" s="148"/>
      <c r="AE538" s="148"/>
      <c r="AF538" s="148"/>
      <c r="AG538" s="148"/>
      <c r="AH538" s="148"/>
      <c r="AI538" s="148"/>
      <c r="AJ538" s="148"/>
      <c r="AK538" s="148"/>
      <c r="AL538" s="148"/>
      <c r="AM538" s="148"/>
      <c r="AN538" s="148"/>
      <c r="AO538" s="148"/>
      <c r="AP538" s="148"/>
      <c r="AQ538" s="148"/>
      <c r="AR538" s="148"/>
      <c r="AS538" s="148"/>
      <c r="AT538" s="148"/>
      <c r="AU538" s="148"/>
      <c r="AV538" s="148"/>
      <c r="AW538" s="148"/>
      <c r="AX538" s="148"/>
      <c r="AY538" s="148"/>
      <c r="AZ538" s="148"/>
      <c r="BA538" s="148"/>
      <c r="BB538" s="148"/>
      <c r="BC538" s="148"/>
      <c r="BD538" s="148"/>
      <c r="BE538" s="148"/>
      <c r="BF538" s="148"/>
      <c r="BG538" s="148"/>
      <c r="BH538" s="148"/>
      <c r="BI538" s="148"/>
      <c r="BJ538" s="148"/>
      <c r="BK538" s="148"/>
      <c r="BL538" s="148"/>
      <c r="BM538" s="148"/>
      <c r="BN538" s="148"/>
      <c r="BO538" s="148"/>
      <c r="BP538" s="148"/>
      <c r="BQ538" s="148"/>
      <c r="BR538" s="148"/>
      <c r="BS538" s="148"/>
      <c r="BT538" s="148"/>
      <c r="BU538" s="148"/>
      <c r="BV538" s="148"/>
      <c r="BW538" s="148"/>
      <c r="BX538" s="148"/>
      <c r="BY538" s="148"/>
      <c r="BZ538" s="148"/>
      <c r="CA538" s="148"/>
      <c r="CB538" s="148"/>
      <c r="CC538" s="148"/>
      <c r="CD538" s="148"/>
      <c r="CE538" s="148"/>
      <c r="CF538" s="148"/>
      <c r="CG538" s="148"/>
      <c r="CH538" s="148"/>
      <c r="CI538" s="148"/>
      <c r="CJ538" s="148"/>
      <c r="CK538" s="148"/>
      <c r="CL538" s="148"/>
      <c r="CM538" s="148"/>
      <c r="CN538" s="148"/>
      <c r="CO538" s="148"/>
      <c r="CP538" s="148"/>
      <c r="CQ538" s="148"/>
      <c r="CR538" s="148"/>
      <c r="CS538" s="148"/>
      <c r="CT538" s="148"/>
      <c r="CU538" s="148"/>
      <c r="CV538" s="148"/>
      <c r="CW538" s="148"/>
      <c r="CX538" s="148"/>
      <c r="CY538" s="148"/>
      <c r="CZ538" s="148"/>
      <c r="DA538" s="148"/>
      <c r="DB538" s="148"/>
      <c r="DC538" s="148"/>
      <c r="DD538" s="148"/>
      <c r="DE538" s="148"/>
      <c r="DF538" s="148"/>
      <c r="DG538" s="148"/>
      <c r="DH538" s="148"/>
      <c r="DI538" s="148"/>
      <c r="DJ538" s="148"/>
      <c r="DK538" s="148"/>
      <c r="DL538" s="148"/>
      <c r="DM538" s="148"/>
      <c r="DN538" s="148"/>
      <c r="DO538" s="148"/>
      <c r="DP538" s="148"/>
      <c r="DQ538" s="148"/>
      <c r="DR538" s="148"/>
      <c r="DS538" s="148"/>
      <c r="DT538" s="148"/>
      <c r="DU538" s="148"/>
      <c r="DV538" s="148"/>
      <c r="DW538" s="148"/>
      <c r="DX538" s="148"/>
      <c r="DY538" s="148"/>
      <c r="DZ538" s="148"/>
      <c r="EA538" s="148"/>
      <c r="EB538" s="148"/>
      <c r="EC538" s="148"/>
      <c r="ED538" s="148"/>
      <c r="EE538" s="148"/>
      <c r="EF538" s="148"/>
      <c r="EG538" s="148"/>
      <c r="EH538" s="148"/>
      <c r="EI538" s="148"/>
      <c r="EJ538" s="148"/>
      <c r="EK538" s="148"/>
      <c r="EL538" s="148"/>
      <c r="EM538" s="148"/>
      <c r="EN538" s="148"/>
      <c r="EO538" s="148"/>
      <c r="EP538" s="148"/>
      <c r="EQ538" s="148"/>
      <c r="ER538" s="148"/>
      <c r="ES538" s="148"/>
      <c r="ET538" s="148"/>
      <c r="EU538" s="148"/>
      <c r="EV538" s="148"/>
      <c r="EW538" s="148"/>
      <c r="EX538" s="148"/>
      <c r="EY538" s="148"/>
      <c r="EZ538" s="148"/>
      <c r="FA538" s="148"/>
      <c r="FB538" s="148"/>
      <c r="FC538" s="148"/>
      <c r="FD538" s="148"/>
      <c r="FE538" s="148"/>
      <c r="FF538" s="148"/>
      <c r="FG538" s="148"/>
      <c r="FH538" s="148"/>
      <c r="FI538" s="148"/>
      <c r="FJ538" s="148"/>
      <c r="FK538" s="148"/>
      <c r="FL538" s="148"/>
      <c r="FM538" s="148"/>
      <c r="FN538" s="148"/>
      <c r="FO538" s="148"/>
      <c r="FP538" s="148"/>
      <c r="FQ538" s="148"/>
      <c r="FR538" s="148"/>
      <c r="FS538" s="148"/>
      <c r="FT538" s="148"/>
      <c r="FU538" s="148"/>
      <c r="FV538" s="148"/>
      <c r="FW538" s="148"/>
      <c r="FX538" s="148"/>
      <c r="FY538" s="148"/>
      <c r="FZ538" s="148"/>
      <c r="GA538" s="148"/>
      <c r="GB538" s="148"/>
      <c r="GC538" s="148"/>
      <c r="GD538" s="148"/>
      <c r="GE538" s="148"/>
      <c r="GF538" s="148"/>
      <c r="GG538" s="148"/>
      <c r="GH538" s="148"/>
      <c r="GI538" s="148"/>
      <c r="GJ538" s="148"/>
      <c r="GK538" s="148"/>
      <c r="GL538" s="148"/>
      <c r="GM538" s="148"/>
      <c r="GN538" s="148"/>
      <c r="GO538" s="148"/>
      <c r="GP538" s="148"/>
      <c r="GQ538" s="148"/>
      <c r="GR538" s="148"/>
      <c r="GS538" s="148"/>
      <c r="GT538" s="148"/>
      <c r="GU538" s="148"/>
      <c r="GV538" s="148"/>
      <c r="GW538" s="148"/>
      <c r="GX538" s="148"/>
      <c r="GY538" s="148"/>
      <c r="GZ538" s="148"/>
      <c r="HA538" s="148"/>
      <c r="HB538" s="148"/>
      <c r="HC538" s="148"/>
      <c r="HD538" s="148"/>
      <c r="HE538" s="148"/>
      <c r="HF538" s="148"/>
      <c r="HG538" s="148"/>
      <c r="HH538" s="148"/>
      <c r="HI538" s="148"/>
      <c r="HJ538" s="148"/>
      <c r="HK538" s="148"/>
      <c r="HL538" s="148"/>
      <c r="HM538" s="148"/>
      <c r="HN538" s="148"/>
      <c r="HO538" s="148"/>
      <c r="HP538" s="148"/>
      <c r="HQ538" s="148"/>
      <c r="HR538" s="148"/>
      <c r="HS538" s="148"/>
      <c r="HT538" s="148"/>
      <c r="HU538" s="148"/>
      <c r="HV538" s="148"/>
      <c r="HW538" s="148"/>
      <c r="HX538" s="148"/>
      <c r="HY538" s="148"/>
      <c r="HZ538" s="148"/>
      <c r="IA538" s="148"/>
      <c r="IB538" s="148"/>
      <c r="IC538" s="148"/>
      <c r="ID538" s="148"/>
    </row>
    <row r="539" customFormat="false" ht="17.35" hidden="false" customHeight="false" outlineLevel="0" collapsed="false">
      <c r="A539" s="38"/>
      <c r="B539" s="157" t="s">
        <v>72</v>
      </c>
      <c r="C539" s="158"/>
      <c r="D539" s="159"/>
      <c r="E539" s="160" t="n">
        <f aca="false">SUM(E540:E543)</f>
        <v>942941</v>
      </c>
      <c r="F539" s="161" t="s">
        <v>73</v>
      </c>
      <c r="G539" s="151"/>
      <c r="H539" s="152"/>
      <c r="I539" s="153"/>
      <c r="J539" s="162"/>
      <c r="K539" s="163" t="s">
        <v>72</v>
      </c>
      <c r="L539" s="159"/>
      <c r="M539" s="154"/>
      <c r="N539" s="164"/>
      <c r="O539" s="151"/>
      <c r="P539" s="160" t="n">
        <f aca="false">SUM(P540:P543)</f>
        <v>236393.65</v>
      </c>
      <c r="Q539" s="165" t="s">
        <v>73</v>
      </c>
      <c r="R539" s="42"/>
      <c r="S539" s="63"/>
      <c r="T539" s="148"/>
      <c r="U539" s="148"/>
      <c r="V539" s="148"/>
      <c r="W539" s="148"/>
      <c r="X539" s="148"/>
      <c r="Y539" s="148"/>
      <c r="Z539" s="148"/>
      <c r="AA539" s="148"/>
      <c r="AB539" s="148"/>
      <c r="AC539" s="148"/>
      <c r="AD539" s="148"/>
      <c r="AE539" s="148"/>
      <c r="AF539" s="148"/>
      <c r="AG539" s="148"/>
      <c r="AH539" s="148"/>
      <c r="AI539" s="148"/>
      <c r="AJ539" s="148"/>
      <c r="AK539" s="148"/>
      <c r="AL539" s="148"/>
      <c r="AM539" s="148"/>
      <c r="AN539" s="148"/>
      <c r="AO539" s="148"/>
      <c r="AP539" s="148"/>
      <c r="AQ539" s="148"/>
      <c r="AR539" s="148"/>
      <c r="AS539" s="148"/>
      <c r="AT539" s="148"/>
      <c r="AU539" s="148"/>
      <c r="AV539" s="148"/>
      <c r="AW539" s="148"/>
      <c r="AX539" s="148"/>
      <c r="AY539" s="148"/>
      <c r="AZ539" s="148"/>
      <c r="BA539" s="148"/>
      <c r="BB539" s="148"/>
      <c r="BC539" s="148"/>
      <c r="BD539" s="148"/>
      <c r="BE539" s="148"/>
      <c r="BF539" s="148"/>
      <c r="BG539" s="148"/>
      <c r="BH539" s="148"/>
      <c r="BI539" s="148"/>
      <c r="BJ539" s="148"/>
      <c r="BK539" s="148"/>
      <c r="BL539" s="148"/>
      <c r="BM539" s="148"/>
      <c r="BN539" s="148"/>
      <c r="BO539" s="148"/>
      <c r="BP539" s="148"/>
      <c r="BQ539" s="148"/>
      <c r="BR539" s="148"/>
      <c r="BS539" s="148"/>
      <c r="BT539" s="148"/>
      <c r="BU539" s="148"/>
      <c r="BV539" s="148"/>
      <c r="BW539" s="148"/>
      <c r="BX539" s="148"/>
      <c r="BY539" s="148"/>
      <c r="BZ539" s="148"/>
      <c r="CA539" s="148"/>
      <c r="CB539" s="148"/>
      <c r="CC539" s="148"/>
      <c r="CD539" s="148"/>
      <c r="CE539" s="148"/>
      <c r="CF539" s="148"/>
      <c r="CG539" s="148"/>
      <c r="CH539" s="148"/>
      <c r="CI539" s="148"/>
      <c r="CJ539" s="148"/>
      <c r="CK539" s="148"/>
      <c r="CL539" s="148"/>
      <c r="CM539" s="148"/>
      <c r="CN539" s="148"/>
      <c r="CO539" s="148"/>
      <c r="CP539" s="148"/>
      <c r="CQ539" s="148"/>
      <c r="CR539" s="148"/>
      <c r="CS539" s="148"/>
      <c r="CT539" s="148"/>
      <c r="CU539" s="148"/>
      <c r="CV539" s="148"/>
      <c r="CW539" s="148"/>
      <c r="CX539" s="148"/>
      <c r="CY539" s="148"/>
      <c r="CZ539" s="148"/>
      <c r="DA539" s="148"/>
      <c r="DB539" s="148"/>
      <c r="DC539" s="148"/>
      <c r="DD539" s="148"/>
      <c r="DE539" s="148"/>
      <c r="DF539" s="148"/>
      <c r="DG539" s="148"/>
      <c r="DH539" s="148"/>
      <c r="DI539" s="148"/>
      <c r="DJ539" s="148"/>
      <c r="DK539" s="148"/>
      <c r="DL539" s="148"/>
      <c r="DM539" s="148"/>
      <c r="DN539" s="148"/>
      <c r="DO539" s="148"/>
      <c r="DP539" s="148"/>
      <c r="DQ539" s="148"/>
      <c r="DR539" s="148"/>
      <c r="DS539" s="148"/>
      <c r="DT539" s="148"/>
      <c r="DU539" s="148"/>
      <c r="DV539" s="148"/>
      <c r="DW539" s="148"/>
      <c r="DX539" s="148"/>
      <c r="DY539" s="148"/>
      <c r="DZ539" s="148"/>
      <c r="EA539" s="148"/>
      <c r="EB539" s="148"/>
      <c r="EC539" s="148"/>
      <c r="ED539" s="148"/>
      <c r="EE539" s="148"/>
      <c r="EF539" s="148"/>
      <c r="EG539" s="148"/>
      <c r="EH539" s="148"/>
      <c r="EI539" s="148"/>
      <c r="EJ539" s="148"/>
      <c r="EK539" s="148"/>
      <c r="EL539" s="148"/>
      <c r="EM539" s="148"/>
      <c r="EN539" s="148"/>
      <c r="EO539" s="148"/>
      <c r="EP539" s="148"/>
      <c r="EQ539" s="148"/>
      <c r="ER539" s="148"/>
      <c r="ES539" s="148"/>
      <c r="ET539" s="148"/>
      <c r="EU539" s="148"/>
      <c r="EV539" s="148"/>
      <c r="EW539" s="148"/>
      <c r="EX539" s="148"/>
      <c r="EY539" s="148"/>
      <c r="EZ539" s="148"/>
      <c r="FA539" s="148"/>
      <c r="FB539" s="148"/>
      <c r="FC539" s="148"/>
      <c r="FD539" s="148"/>
      <c r="FE539" s="148"/>
      <c r="FF539" s="148"/>
      <c r="FG539" s="148"/>
      <c r="FH539" s="148"/>
      <c r="FI539" s="148"/>
      <c r="FJ539" s="148"/>
      <c r="FK539" s="148"/>
      <c r="FL539" s="148"/>
      <c r="FM539" s="148"/>
      <c r="FN539" s="148"/>
      <c r="FO539" s="148"/>
      <c r="FP539" s="148"/>
      <c r="FQ539" s="148"/>
      <c r="FR539" s="148"/>
      <c r="FS539" s="148"/>
      <c r="FT539" s="148"/>
      <c r="FU539" s="148"/>
      <c r="FV539" s="148"/>
      <c r="FW539" s="148"/>
      <c r="FX539" s="148"/>
      <c r="FY539" s="148"/>
      <c r="FZ539" s="148"/>
      <c r="GA539" s="148"/>
      <c r="GB539" s="148"/>
      <c r="GC539" s="148"/>
      <c r="GD539" s="148"/>
      <c r="GE539" s="148"/>
      <c r="GF539" s="148"/>
      <c r="GG539" s="148"/>
      <c r="GH539" s="148"/>
      <c r="GI539" s="148"/>
      <c r="GJ539" s="148"/>
      <c r="GK539" s="148"/>
      <c r="GL539" s="148"/>
      <c r="GM539" s="148"/>
      <c r="GN539" s="148"/>
      <c r="GO539" s="148"/>
      <c r="GP539" s="148"/>
      <c r="GQ539" s="148"/>
      <c r="GR539" s="148"/>
      <c r="GS539" s="148"/>
      <c r="GT539" s="148"/>
      <c r="GU539" s="148"/>
      <c r="GV539" s="148"/>
      <c r="GW539" s="148"/>
      <c r="GX539" s="148"/>
      <c r="GY539" s="148"/>
      <c r="GZ539" s="148"/>
      <c r="HA539" s="148"/>
      <c r="HB539" s="148"/>
      <c r="HC539" s="148"/>
      <c r="HD539" s="148"/>
      <c r="HE539" s="148"/>
      <c r="HF539" s="148"/>
      <c r="HG539" s="148"/>
      <c r="HH539" s="148"/>
      <c r="HI539" s="148"/>
      <c r="HJ539" s="148"/>
      <c r="HK539" s="148"/>
      <c r="HL539" s="148"/>
      <c r="HM539" s="148"/>
      <c r="HN539" s="148"/>
      <c r="HO539" s="148"/>
      <c r="HP539" s="148"/>
      <c r="HQ539" s="148"/>
      <c r="HR539" s="148"/>
      <c r="HS539" s="148"/>
      <c r="HT539" s="148"/>
      <c r="HU539" s="148"/>
      <c r="HV539" s="148"/>
      <c r="HW539" s="148"/>
      <c r="HX539" s="148"/>
      <c r="HY539" s="148"/>
      <c r="HZ539" s="148"/>
      <c r="IA539" s="148"/>
      <c r="IB539" s="148"/>
      <c r="IC539" s="148"/>
      <c r="ID539" s="148"/>
    </row>
    <row r="540" customFormat="false" ht="17.35" hidden="false" customHeight="false" outlineLevel="0" collapsed="false">
      <c r="A540" s="38"/>
      <c r="B540" s="166" t="s">
        <v>74</v>
      </c>
      <c r="C540" s="158"/>
      <c r="D540" s="159"/>
      <c r="E540" s="167" t="n">
        <f aca="false">E522+E392+E305+E248+E102+E48</f>
        <v>575448</v>
      </c>
      <c r="F540" s="168" t="s">
        <v>73</v>
      </c>
      <c r="G540" s="151"/>
      <c r="H540" s="152"/>
      <c r="I540" s="153"/>
      <c r="J540" s="162"/>
      <c r="K540" s="169" t="s">
        <v>74</v>
      </c>
      <c r="L540" s="159"/>
      <c r="M540" s="154"/>
      <c r="N540" s="164"/>
      <c r="O540" s="151"/>
      <c r="P540" s="167" t="n">
        <f aca="false">P522+P392+P305+P248+P102+P48</f>
        <v>218063.3</v>
      </c>
      <c r="Q540" s="170" t="s">
        <v>73</v>
      </c>
      <c r="R540" s="42"/>
      <c r="S540" s="63"/>
      <c r="T540" s="148"/>
      <c r="U540" s="148"/>
      <c r="V540" s="148"/>
      <c r="W540" s="148"/>
      <c r="X540" s="148"/>
      <c r="Y540" s="148"/>
      <c r="Z540" s="148"/>
      <c r="AA540" s="148"/>
      <c r="AB540" s="148"/>
      <c r="AC540" s="148"/>
      <c r="AD540" s="148"/>
      <c r="AE540" s="148"/>
      <c r="AF540" s="148"/>
      <c r="AG540" s="148"/>
      <c r="AH540" s="148"/>
      <c r="AI540" s="148"/>
      <c r="AJ540" s="148"/>
      <c r="AK540" s="148"/>
      <c r="AL540" s="148"/>
      <c r="AM540" s="148"/>
      <c r="AN540" s="148"/>
      <c r="AO540" s="148"/>
      <c r="AP540" s="148"/>
      <c r="AQ540" s="148"/>
      <c r="AR540" s="148"/>
      <c r="AS540" s="148"/>
      <c r="AT540" s="148"/>
      <c r="AU540" s="148"/>
      <c r="AV540" s="148"/>
      <c r="AW540" s="148"/>
      <c r="AX540" s="148"/>
      <c r="AY540" s="148"/>
      <c r="AZ540" s="148"/>
      <c r="BA540" s="148"/>
      <c r="BB540" s="148"/>
      <c r="BC540" s="148"/>
      <c r="BD540" s="148"/>
      <c r="BE540" s="148"/>
      <c r="BF540" s="148"/>
      <c r="BG540" s="148"/>
      <c r="BH540" s="148"/>
      <c r="BI540" s="148"/>
      <c r="BJ540" s="148"/>
      <c r="BK540" s="148"/>
      <c r="BL540" s="148"/>
      <c r="BM540" s="148"/>
      <c r="BN540" s="148"/>
      <c r="BO540" s="148"/>
      <c r="BP540" s="148"/>
      <c r="BQ540" s="148"/>
      <c r="BR540" s="148"/>
      <c r="BS540" s="148"/>
      <c r="BT540" s="148"/>
      <c r="BU540" s="148"/>
      <c r="BV540" s="148"/>
      <c r="BW540" s="148"/>
      <c r="BX540" s="148"/>
      <c r="BY540" s="148"/>
      <c r="BZ540" s="148"/>
      <c r="CA540" s="148"/>
      <c r="CB540" s="148"/>
      <c r="CC540" s="148"/>
      <c r="CD540" s="148"/>
      <c r="CE540" s="148"/>
      <c r="CF540" s="148"/>
      <c r="CG540" s="148"/>
      <c r="CH540" s="148"/>
      <c r="CI540" s="148"/>
      <c r="CJ540" s="148"/>
      <c r="CK540" s="148"/>
      <c r="CL540" s="148"/>
      <c r="CM540" s="148"/>
      <c r="CN540" s="148"/>
      <c r="CO540" s="148"/>
      <c r="CP540" s="148"/>
      <c r="CQ540" s="148"/>
      <c r="CR540" s="148"/>
      <c r="CS540" s="148"/>
      <c r="CT540" s="148"/>
      <c r="CU540" s="148"/>
      <c r="CV540" s="148"/>
      <c r="CW540" s="148"/>
      <c r="CX540" s="148"/>
      <c r="CY540" s="148"/>
      <c r="CZ540" s="148"/>
      <c r="DA540" s="148"/>
      <c r="DB540" s="148"/>
      <c r="DC540" s="148"/>
      <c r="DD540" s="148"/>
      <c r="DE540" s="148"/>
      <c r="DF540" s="148"/>
      <c r="DG540" s="148"/>
      <c r="DH540" s="148"/>
      <c r="DI540" s="148"/>
      <c r="DJ540" s="148"/>
      <c r="DK540" s="148"/>
      <c r="DL540" s="148"/>
      <c r="DM540" s="148"/>
      <c r="DN540" s="148"/>
      <c r="DO540" s="148"/>
      <c r="DP540" s="148"/>
      <c r="DQ540" s="148"/>
      <c r="DR540" s="148"/>
      <c r="DS540" s="148"/>
      <c r="DT540" s="148"/>
      <c r="DU540" s="148"/>
      <c r="DV540" s="148"/>
      <c r="DW540" s="148"/>
      <c r="DX540" s="148"/>
      <c r="DY540" s="148"/>
      <c r="DZ540" s="148"/>
      <c r="EA540" s="148"/>
      <c r="EB540" s="148"/>
      <c r="EC540" s="148"/>
      <c r="ED540" s="148"/>
      <c r="EE540" s="148"/>
      <c r="EF540" s="148"/>
      <c r="EG540" s="148"/>
      <c r="EH540" s="148"/>
      <c r="EI540" s="148"/>
      <c r="EJ540" s="148"/>
      <c r="EK540" s="148"/>
      <c r="EL540" s="148"/>
      <c r="EM540" s="148"/>
      <c r="EN540" s="148"/>
      <c r="EO540" s="148"/>
      <c r="EP540" s="148"/>
      <c r="EQ540" s="148"/>
      <c r="ER540" s="148"/>
      <c r="ES540" s="148"/>
      <c r="ET540" s="148"/>
      <c r="EU540" s="148"/>
      <c r="EV540" s="148"/>
      <c r="EW540" s="148"/>
      <c r="EX540" s="148"/>
      <c r="EY540" s="148"/>
      <c r="EZ540" s="148"/>
      <c r="FA540" s="148"/>
      <c r="FB540" s="148"/>
      <c r="FC540" s="148"/>
      <c r="FD540" s="148"/>
      <c r="FE540" s="148"/>
      <c r="FF540" s="148"/>
      <c r="FG540" s="148"/>
      <c r="FH540" s="148"/>
      <c r="FI540" s="148"/>
      <c r="FJ540" s="148"/>
      <c r="FK540" s="148"/>
      <c r="FL540" s="148"/>
      <c r="FM540" s="148"/>
      <c r="FN540" s="148"/>
      <c r="FO540" s="148"/>
      <c r="FP540" s="148"/>
      <c r="FQ540" s="148"/>
      <c r="FR540" s="148"/>
      <c r="FS540" s="148"/>
      <c r="FT540" s="148"/>
      <c r="FU540" s="148"/>
      <c r="FV540" s="148"/>
      <c r="FW540" s="148"/>
      <c r="FX540" s="148"/>
      <c r="FY540" s="148"/>
      <c r="FZ540" s="148"/>
      <c r="GA540" s="148"/>
      <c r="GB540" s="148"/>
      <c r="GC540" s="148"/>
      <c r="GD540" s="148"/>
      <c r="GE540" s="148"/>
      <c r="GF540" s="148"/>
      <c r="GG540" s="148"/>
      <c r="GH540" s="148"/>
      <c r="GI540" s="148"/>
      <c r="GJ540" s="148"/>
      <c r="GK540" s="148"/>
      <c r="GL540" s="148"/>
      <c r="GM540" s="148"/>
      <c r="GN540" s="148"/>
      <c r="GO540" s="148"/>
      <c r="GP540" s="148"/>
      <c r="GQ540" s="148"/>
      <c r="GR540" s="148"/>
      <c r="GS540" s="148"/>
      <c r="GT540" s="148"/>
      <c r="GU540" s="148"/>
      <c r="GV540" s="148"/>
      <c r="GW540" s="148"/>
      <c r="GX540" s="148"/>
      <c r="GY540" s="148"/>
      <c r="GZ540" s="148"/>
      <c r="HA540" s="148"/>
      <c r="HB540" s="148"/>
      <c r="HC540" s="148"/>
      <c r="HD540" s="148"/>
      <c r="HE540" s="148"/>
      <c r="HF540" s="148"/>
      <c r="HG540" s="148"/>
      <c r="HH540" s="148"/>
      <c r="HI540" s="148"/>
      <c r="HJ540" s="148"/>
      <c r="HK540" s="148"/>
      <c r="HL540" s="148"/>
      <c r="HM540" s="148"/>
      <c r="HN540" s="148"/>
      <c r="HO540" s="148"/>
      <c r="HP540" s="148"/>
      <c r="HQ540" s="148"/>
      <c r="HR540" s="148"/>
      <c r="HS540" s="148"/>
      <c r="HT540" s="148"/>
      <c r="HU540" s="148"/>
      <c r="HV540" s="148"/>
      <c r="HW540" s="148"/>
      <c r="HX540" s="148"/>
      <c r="HY540" s="148"/>
      <c r="HZ540" s="148"/>
      <c r="IA540" s="148"/>
      <c r="IB540" s="148"/>
      <c r="IC540" s="148"/>
      <c r="ID540" s="148"/>
    </row>
    <row r="541" customFormat="false" ht="17.35" hidden="false" customHeight="false" outlineLevel="0" collapsed="false">
      <c r="A541" s="38"/>
      <c r="B541" s="166" t="s">
        <v>75</v>
      </c>
      <c r="C541" s="158"/>
      <c r="D541" s="159"/>
      <c r="E541" s="167" t="n">
        <f aca="false">E523+E393+E306+E249+E103+E49</f>
        <v>69954</v>
      </c>
      <c r="F541" s="168" t="s">
        <v>73</v>
      </c>
      <c r="G541" s="151"/>
      <c r="H541" s="152"/>
      <c r="I541" s="153"/>
      <c r="J541" s="162"/>
      <c r="K541" s="169" t="s">
        <v>75</v>
      </c>
      <c r="L541" s="159"/>
      <c r="M541" s="154"/>
      <c r="N541" s="164"/>
      <c r="O541" s="151"/>
      <c r="P541" s="167" t="n">
        <f aca="false">P523+P393+P306+P249+P103+P49</f>
        <v>18330.35</v>
      </c>
      <c r="Q541" s="170" t="s">
        <v>73</v>
      </c>
      <c r="R541" s="42"/>
      <c r="S541" s="63"/>
      <c r="T541" s="148"/>
      <c r="U541" s="148"/>
      <c r="V541" s="148"/>
      <c r="W541" s="148"/>
      <c r="X541" s="148"/>
      <c r="Y541" s="148"/>
      <c r="Z541" s="148"/>
      <c r="AA541" s="148"/>
      <c r="AB541" s="148"/>
      <c r="AC541" s="148"/>
      <c r="AD541" s="148"/>
      <c r="AE541" s="148"/>
      <c r="AF541" s="148"/>
      <c r="AG541" s="148"/>
      <c r="AH541" s="148"/>
      <c r="AI541" s="148"/>
      <c r="AJ541" s="148"/>
      <c r="AK541" s="148"/>
      <c r="AL541" s="148"/>
      <c r="AM541" s="148"/>
      <c r="AN541" s="148"/>
      <c r="AO541" s="148"/>
      <c r="AP541" s="148"/>
      <c r="AQ541" s="148"/>
      <c r="AR541" s="148"/>
      <c r="AS541" s="148"/>
      <c r="AT541" s="148"/>
      <c r="AU541" s="148"/>
      <c r="AV541" s="148"/>
      <c r="AW541" s="148"/>
      <c r="AX541" s="148"/>
      <c r="AY541" s="148"/>
      <c r="AZ541" s="148"/>
      <c r="BA541" s="148"/>
      <c r="BB541" s="148"/>
      <c r="BC541" s="148"/>
      <c r="BD541" s="148"/>
      <c r="BE541" s="148"/>
      <c r="BF541" s="148"/>
      <c r="BG541" s="148"/>
      <c r="BH541" s="148"/>
      <c r="BI541" s="148"/>
      <c r="BJ541" s="148"/>
      <c r="BK541" s="148"/>
      <c r="BL541" s="148"/>
      <c r="BM541" s="148"/>
      <c r="BN541" s="148"/>
      <c r="BO541" s="148"/>
      <c r="BP541" s="148"/>
      <c r="BQ541" s="148"/>
      <c r="BR541" s="148"/>
      <c r="BS541" s="148"/>
      <c r="BT541" s="148"/>
      <c r="BU541" s="148"/>
      <c r="BV541" s="148"/>
      <c r="BW541" s="148"/>
      <c r="BX541" s="148"/>
      <c r="BY541" s="148"/>
      <c r="BZ541" s="148"/>
      <c r="CA541" s="148"/>
      <c r="CB541" s="148"/>
      <c r="CC541" s="148"/>
      <c r="CD541" s="148"/>
      <c r="CE541" s="148"/>
      <c r="CF541" s="148"/>
      <c r="CG541" s="148"/>
      <c r="CH541" s="148"/>
      <c r="CI541" s="148"/>
      <c r="CJ541" s="148"/>
      <c r="CK541" s="148"/>
      <c r="CL541" s="148"/>
      <c r="CM541" s="148"/>
      <c r="CN541" s="148"/>
      <c r="CO541" s="148"/>
      <c r="CP541" s="148"/>
      <c r="CQ541" s="148"/>
      <c r="CR541" s="148"/>
      <c r="CS541" s="148"/>
      <c r="CT541" s="148"/>
      <c r="CU541" s="148"/>
      <c r="CV541" s="148"/>
      <c r="CW541" s="148"/>
      <c r="CX541" s="148"/>
      <c r="CY541" s="148"/>
      <c r="CZ541" s="148"/>
      <c r="DA541" s="148"/>
      <c r="DB541" s="148"/>
      <c r="DC541" s="148"/>
      <c r="DD541" s="148"/>
      <c r="DE541" s="148"/>
      <c r="DF541" s="148"/>
      <c r="DG541" s="148"/>
      <c r="DH541" s="148"/>
      <c r="DI541" s="148"/>
      <c r="DJ541" s="148"/>
      <c r="DK541" s="148"/>
      <c r="DL541" s="148"/>
      <c r="DM541" s="148"/>
      <c r="DN541" s="148"/>
      <c r="DO541" s="148"/>
      <c r="DP541" s="148"/>
      <c r="DQ541" s="148"/>
      <c r="DR541" s="148"/>
      <c r="DS541" s="148"/>
      <c r="DT541" s="148"/>
      <c r="DU541" s="148"/>
      <c r="DV541" s="148"/>
      <c r="DW541" s="148"/>
      <c r="DX541" s="148"/>
      <c r="DY541" s="148"/>
      <c r="DZ541" s="148"/>
      <c r="EA541" s="148"/>
      <c r="EB541" s="148"/>
      <c r="EC541" s="148"/>
      <c r="ED541" s="148"/>
      <c r="EE541" s="148"/>
      <c r="EF541" s="148"/>
      <c r="EG541" s="148"/>
      <c r="EH541" s="148"/>
      <c r="EI541" s="148"/>
      <c r="EJ541" s="148"/>
      <c r="EK541" s="148"/>
      <c r="EL541" s="148"/>
      <c r="EM541" s="148"/>
      <c r="EN541" s="148"/>
      <c r="EO541" s="148"/>
      <c r="EP541" s="148"/>
      <c r="EQ541" s="148"/>
      <c r="ER541" s="148"/>
      <c r="ES541" s="148"/>
      <c r="ET541" s="148"/>
      <c r="EU541" s="148"/>
      <c r="EV541" s="148"/>
      <c r="EW541" s="148"/>
      <c r="EX541" s="148"/>
      <c r="EY541" s="148"/>
      <c r="EZ541" s="148"/>
      <c r="FA541" s="148"/>
      <c r="FB541" s="148"/>
      <c r="FC541" s="148"/>
      <c r="FD541" s="148"/>
      <c r="FE541" s="148"/>
      <c r="FF541" s="148"/>
      <c r="FG541" s="148"/>
      <c r="FH541" s="148"/>
      <c r="FI541" s="148"/>
      <c r="FJ541" s="148"/>
      <c r="FK541" s="148"/>
      <c r="FL541" s="148"/>
      <c r="FM541" s="148"/>
      <c r="FN541" s="148"/>
      <c r="FO541" s="148"/>
      <c r="FP541" s="148"/>
      <c r="FQ541" s="148"/>
      <c r="FR541" s="148"/>
      <c r="FS541" s="148"/>
      <c r="FT541" s="148"/>
      <c r="FU541" s="148"/>
      <c r="FV541" s="148"/>
      <c r="FW541" s="148"/>
      <c r="FX541" s="148"/>
      <c r="FY541" s="148"/>
      <c r="FZ541" s="148"/>
      <c r="GA541" s="148"/>
      <c r="GB541" s="148"/>
      <c r="GC541" s="148"/>
      <c r="GD541" s="148"/>
      <c r="GE541" s="148"/>
      <c r="GF541" s="148"/>
      <c r="GG541" s="148"/>
      <c r="GH541" s="148"/>
      <c r="GI541" s="148"/>
      <c r="GJ541" s="148"/>
      <c r="GK541" s="148"/>
      <c r="GL541" s="148"/>
      <c r="GM541" s="148"/>
      <c r="GN541" s="148"/>
      <c r="GO541" s="148"/>
      <c r="GP541" s="148"/>
      <c r="GQ541" s="148"/>
      <c r="GR541" s="148"/>
      <c r="GS541" s="148"/>
      <c r="GT541" s="148"/>
      <c r="GU541" s="148"/>
      <c r="GV541" s="148"/>
      <c r="GW541" s="148"/>
      <c r="GX541" s="148"/>
      <c r="GY541" s="148"/>
      <c r="GZ541" s="148"/>
      <c r="HA541" s="148"/>
      <c r="HB541" s="148"/>
      <c r="HC541" s="148"/>
      <c r="HD541" s="148"/>
      <c r="HE541" s="148"/>
      <c r="HF541" s="148"/>
      <c r="HG541" s="148"/>
      <c r="HH541" s="148"/>
      <c r="HI541" s="148"/>
      <c r="HJ541" s="148"/>
      <c r="HK541" s="148"/>
      <c r="HL541" s="148"/>
      <c r="HM541" s="148"/>
      <c r="HN541" s="148"/>
      <c r="HO541" s="148"/>
      <c r="HP541" s="148"/>
      <c r="HQ541" s="148"/>
      <c r="HR541" s="148"/>
      <c r="HS541" s="148"/>
      <c r="HT541" s="148"/>
      <c r="HU541" s="148"/>
      <c r="HV541" s="148"/>
      <c r="HW541" s="148"/>
      <c r="HX541" s="148"/>
      <c r="HY541" s="148"/>
      <c r="HZ541" s="148"/>
      <c r="IA541" s="148"/>
      <c r="IB541" s="148"/>
      <c r="IC541" s="148"/>
      <c r="ID541" s="148"/>
    </row>
    <row r="542" customFormat="false" ht="17.35" hidden="false" customHeight="false" outlineLevel="0" collapsed="false">
      <c r="A542" s="38"/>
      <c r="B542" s="166" t="s">
        <v>76</v>
      </c>
      <c r="C542" s="158"/>
      <c r="D542" s="159"/>
      <c r="E542" s="167" t="n">
        <f aca="false">E524+E307+E250+E104+E50</f>
        <v>74170</v>
      </c>
      <c r="F542" s="168" t="s">
        <v>73</v>
      </c>
      <c r="G542" s="151"/>
      <c r="H542" s="152"/>
      <c r="I542" s="153"/>
      <c r="J542" s="162"/>
      <c r="K542" s="169" t="s">
        <v>76</v>
      </c>
      <c r="L542" s="159"/>
      <c r="M542" s="154"/>
      <c r="N542" s="164"/>
      <c r="O542" s="151"/>
      <c r="P542" s="167" t="n">
        <f aca="false">P524+P307+P250+P104+P50</f>
        <v>0</v>
      </c>
      <c r="Q542" s="170" t="s">
        <v>73</v>
      </c>
      <c r="R542" s="42"/>
      <c r="S542" s="63"/>
      <c r="T542" s="148"/>
      <c r="U542" s="148"/>
      <c r="V542" s="148"/>
      <c r="W542" s="148"/>
      <c r="X542" s="148"/>
      <c r="Y542" s="148"/>
      <c r="Z542" s="148"/>
      <c r="AA542" s="148"/>
      <c r="AB542" s="148"/>
      <c r="AC542" s="148"/>
      <c r="AD542" s="148"/>
      <c r="AE542" s="148"/>
      <c r="AF542" s="148"/>
      <c r="AG542" s="148"/>
      <c r="AH542" s="148"/>
      <c r="AI542" s="148"/>
      <c r="AJ542" s="148"/>
      <c r="AK542" s="148"/>
      <c r="AL542" s="148"/>
      <c r="AM542" s="148"/>
      <c r="AN542" s="148"/>
      <c r="AO542" s="148"/>
      <c r="AP542" s="148"/>
      <c r="AQ542" s="148"/>
      <c r="AR542" s="148"/>
      <c r="AS542" s="148"/>
      <c r="AT542" s="148"/>
      <c r="AU542" s="148"/>
      <c r="AV542" s="148"/>
      <c r="AW542" s="148"/>
      <c r="AX542" s="148"/>
      <c r="AY542" s="148"/>
      <c r="AZ542" s="148"/>
      <c r="BA542" s="148"/>
      <c r="BB542" s="148"/>
      <c r="BC542" s="148"/>
      <c r="BD542" s="148"/>
      <c r="BE542" s="148"/>
      <c r="BF542" s="148"/>
      <c r="BG542" s="148"/>
      <c r="BH542" s="148"/>
      <c r="BI542" s="148"/>
      <c r="BJ542" s="148"/>
      <c r="BK542" s="148"/>
      <c r="BL542" s="148"/>
      <c r="BM542" s="148"/>
      <c r="BN542" s="148"/>
      <c r="BO542" s="148"/>
      <c r="BP542" s="148"/>
      <c r="BQ542" s="148"/>
      <c r="BR542" s="148"/>
      <c r="BS542" s="148"/>
      <c r="BT542" s="148"/>
      <c r="BU542" s="148"/>
      <c r="BV542" s="148"/>
      <c r="BW542" s="148"/>
      <c r="BX542" s="148"/>
      <c r="BY542" s="148"/>
      <c r="BZ542" s="148"/>
      <c r="CA542" s="148"/>
      <c r="CB542" s="148"/>
      <c r="CC542" s="148"/>
      <c r="CD542" s="148"/>
      <c r="CE542" s="148"/>
      <c r="CF542" s="148"/>
      <c r="CG542" s="148"/>
      <c r="CH542" s="148"/>
      <c r="CI542" s="148"/>
      <c r="CJ542" s="148"/>
      <c r="CK542" s="148"/>
      <c r="CL542" s="148"/>
      <c r="CM542" s="148"/>
      <c r="CN542" s="148"/>
      <c r="CO542" s="148"/>
      <c r="CP542" s="148"/>
      <c r="CQ542" s="148"/>
      <c r="CR542" s="148"/>
      <c r="CS542" s="148"/>
      <c r="CT542" s="148"/>
      <c r="CU542" s="148"/>
      <c r="CV542" s="148"/>
      <c r="CW542" s="148"/>
      <c r="CX542" s="148"/>
      <c r="CY542" s="148"/>
      <c r="CZ542" s="148"/>
      <c r="DA542" s="148"/>
      <c r="DB542" s="148"/>
      <c r="DC542" s="148"/>
      <c r="DD542" s="148"/>
      <c r="DE542" s="148"/>
      <c r="DF542" s="148"/>
      <c r="DG542" s="148"/>
      <c r="DH542" s="148"/>
      <c r="DI542" s="148"/>
      <c r="DJ542" s="148"/>
      <c r="DK542" s="148"/>
      <c r="DL542" s="148"/>
      <c r="DM542" s="148"/>
      <c r="DN542" s="148"/>
      <c r="DO542" s="148"/>
      <c r="DP542" s="148"/>
      <c r="DQ542" s="148"/>
      <c r="DR542" s="148"/>
      <c r="DS542" s="148"/>
      <c r="DT542" s="148"/>
      <c r="DU542" s="148"/>
      <c r="DV542" s="148"/>
      <c r="DW542" s="148"/>
      <c r="DX542" s="148"/>
      <c r="DY542" s="148"/>
      <c r="DZ542" s="148"/>
      <c r="EA542" s="148"/>
      <c r="EB542" s="148"/>
      <c r="EC542" s="148"/>
      <c r="ED542" s="148"/>
      <c r="EE542" s="148"/>
      <c r="EF542" s="148"/>
      <c r="EG542" s="148"/>
      <c r="EH542" s="148"/>
      <c r="EI542" s="148"/>
      <c r="EJ542" s="148"/>
      <c r="EK542" s="148"/>
      <c r="EL542" s="148"/>
      <c r="EM542" s="148"/>
      <c r="EN542" s="148"/>
      <c r="EO542" s="148"/>
      <c r="EP542" s="148"/>
      <c r="EQ542" s="148"/>
      <c r="ER542" s="148"/>
      <c r="ES542" s="148"/>
      <c r="ET542" s="148"/>
      <c r="EU542" s="148"/>
      <c r="EV542" s="148"/>
      <c r="EW542" s="148"/>
      <c r="EX542" s="148"/>
      <c r="EY542" s="148"/>
      <c r="EZ542" s="148"/>
      <c r="FA542" s="148"/>
      <c r="FB542" s="148"/>
      <c r="FC542" s="148"/>
      <c r="FD542" s="148"/>
      <c r="FE542" s="148"/>
      <c r="FF542" s="148"/>
      <c r="FG542" s="148"/>
      <c r="FH542" s="148"/>
      <c r="FI542" s="148"/>
      <c r="FJ542" s="148"/>
      <c r="FK542" s="148"/>
      <c r="FL542" s="148"/>
      <c r="FM542" s="148"/>
      <c r="FN542" s="148"/>
      <c r="FO542" s="148"/>
      <c r="FP542" s="148"/>
      <c r="FQ542" s="148"/>
      <c r="FR542" s="148"/>
      <c r="FS542" s="148"/>
      <c r="FT542" s="148"/>
      <c r="FU542" s="148"/>
      <c r="FV542" s="148"/>
      <c r="FW542" s="148"/>
      <c r="FX542" s="148"/>
      <c r="FY542" s="148"/>
      <c r="FZ542" s="148"/>
      <c r="GA542" s="148"/>
      <c r="GB542" s="148"/>
      <c r="GC542" s="148"/>
      <c r="GD542" s="148"/>
      <c r="GE542" s="148"/>
      <c r="GF542" s="148"/>
      <c r="GG542" s="148"/>
      <c r="GH542" s="148"/>
      <c r="GI542" s="148"/>
      <c r="GJ542" s="148"/>
      <c r="GK542" s="148"/>
      <c r="GL542" s="148"/>
      <c r="GM542" s="148"/>
      <c r="GN542" s="148"/>
      <c r="GO542" s="148"/>
      <c r="GP542" s="148"/>
      <c r="GQ542" s="148"/>
      <c r="GR542" s="148"/>
      <c r="GS542" s="148"/>
      <c r="GT542" s="148"/>
      <c r="GU542" s="148"/>
      <c r="GV542" s="148"/>
      <c r="GW542" s="148"/>
      <c r="GX542" s="148"/>
      <c r="GY542" s="148"/>
      <c r="GZ542" s="148"/>
      <c r="HA542" s="148"/>
      <c r="HB542" s="148"/>
      <c r="HC542" s="148"/>
      <c r="HD542" s="148"/>
      <c r="HE542" s="148"/>
      <c r="HF542" s="148"/>
      <c r="HG542" s="148"/>
      <c r="HH542" s="148"/>
      <c r="HI542" s="148"/>
      <c r="HJ542" s="148"/>
      <c r="HK542" s="148"/>
      <c r="HL542" s="148"/>
      <c r="HM542" s="148"/>
      <c r="HN542" s="148"/>
      <c r="HO542" s="148"/>
      <c r="HP542" s="148"/>
      <c r="HQ542" s="148"/>
      <c r="HR542" s="148"/>
      <c r="HS542" s="148"/>
      <c r="HT542" s="148"/>
      <c r="HU542" s="148"/>
      <c r="HV542" s="148"/>
      <c r="HW542" s="148"/>
      <c r="HX542" s="148"/>
      <c r="HY542" s="148"/>
      <c r="HZ542" s="148"/>
      <c r="IA542" s="148"/>
      <c r="IB542" s="148"/>
      <c r="IC542" s="148"/>
      <c r="ID542" s="148"/>
    </row>
    <row r="543" customFormat="false" ht="17.35" hidden="false" customHeight="false" outlineLevel="0" collapsed="false">
      <c r="A543" s="38"/>
      <c r="B543" s="166" t="s">
        <v>238</v>
      </c>
      <c r="C543" s="158"/>
      <c r="D543" s="159"/>
      <c r="E543" s="167" t="n">
        <f aca="false">E525+E394+E308+E251</f>
        <v>223369</v>
      </c>
      <c r="F543" s="168" t="s">
        <v>73</v>
      </c>
      <c r="G543" s="151"/>
      <c r="H543" s="152"/>
      <c r="I543" s="153"/>
      <c r="J543" s="162"/>
      <c r="K543" s="169" t="s">
        <v>238</v>
      </c>
      <c r="L543" s="159"/>
      <c r="M543" s="154"/>
      <c r="N543" s="164"/>
      <c r="O543" s="151"/>
      <c r="P543" s="167" t="n">
        <f aca="false">P525+P394+P308+P251</f>
        <v>0</v>
      </c>
      <c r="Q543" s="170" t="s">
        <v>73</v>
      </c>
      <c r="R543" s="42"/>
      <c r="S543" s="63"/>
      <c r="T543" s="148"/>
      <c r="U543" s="148"/>
      <c r="V543" s="148"/>
      <c r="W543" s="148"/>
      <c r="X543" s="148"/>
      <c r="Y543" s="148"/>
      <c r="Z543" s="148"/>
      <c r="AA543" s="148"/>
      <c r="AB543" s="148"/>
      <c r="AC543" s="148"/>
      <c r="AD543" s="148"/>
      <c r="AE543" s="148"/>
      <c r="AF543" s="148"/>
      <c r="AG543" s="148"/>
      <c r="AH543" s="148"/>
      <c r="AI543" s="148"/>
      <c r="AJ543" s="148"/>
      <c r="AK543" s="148"/>
      <c r="AL543" s="148"/>
      <c r="AM543" s="148"/>
      <c r="AN543" s="148"/>
      <c r="AO543" s="148"/>
      <c r="AP543" s="148"/>
      <c r="AQ543" s="148"/>
      <c r="AR543" s="148"/>
      <c r="AS543" s="148"/>
      <c r="AT543" s="148"/>
      <c r="AU543" s="148"/>
      <c r="AV543" s="148"/>
      <c r="AW543" s="148"/>
      <c r="AX543" s="148"/>
      <c r="AY543" s="148"/>
      <c r="AZ543" s="148"/>
      <c r="BA543" s="148"/>
      <c r="BB543" s="148"/>
      <c r="BC543" s="148"/>
      <c r="BD543" s="148"/>
      <c r="BE543" s="148"/>
      <c r="BF543" s="148"/>
      <c r="BG543" s="148"/>
      <c r="BH543" s="148"/>
      <c r="BI543" s="148"/>
      <c r="BJ543" s="148"/>
      <c r="BK543" s="148"/>
      <c r="BL543" s="148"/>
      <c r="BM543" s="148"/>
      <c r="BN543" s="148"/>
      <c r="BO543" s="148"/>
      <c r="BP543" s="148"/>
      <c r="BQ543" s="148"/>
      <c r="BR543" s="148"/>
      <c r="BS543" s="148"/>
      <c r="BT543" s="148"/>
      <c r="BU543" s="148"/>
      <c r="BV543" s="148"/>
      <c r="BW543" s="148"/>
      <c r="BX543" s="148"/>
      <c r="BY543" s="148"/>
      <c r="BZ543" s="148"/>
      <c r="CA543" s="148"/>
      <c r="CB543" s="148"/>
      <c r="CC543" s="148"/>
      <c r="CD543" s="148"/>
      <c r="CE543" s="148"/>
      <c r="CF543" s="148"/>
      <c r="CG543" s="148"/>
      <c r="CH543" s="148"/>
      <c r="CI543" s="148"/>
      <c r="CJ543" s="148"/>
      <c r="CK543" s="148"/>
      <c r="CL543" s="148"/>
      <c r="CM543" s="148"/>
      <c r="CN543" s="148"/>
      <c r="CO543" s="148"/>
      <c r="CP543" s="148"/>
      <c r="CQ543" s="148"/>
      <c r="CR543" s="148"/>
      <c r="CS543" s="148"/>
      <c r="CT543" s="148"/>
      <c r="CU543" s="148"/>
      <c r="CV543" s="148"/>
      <c r="CW543" s="148"/>
      <c r="CX543" s="148"/>
      <c r="CY543" s="148"/>
      <c r="CZ543" s="148"/>
      <c r="DA543" s="148"/>
      <c r="DB543" s="148"/>
      <c r="DC543" s="148"/>
      <c r="DD543" s="148"/>
      <c r="DE543" s="148"/>
      <c r="DF543" s="148"/>
      <c r="DG543" s="148"/>
      <c r="DH543" s="148"/>
      <c r="DI543" s="148"/>
      <c r="DJ543" s="148"/>
      <c r="DK543" s="148"/>
      <c r="DL543" s="148"/>
      <c r="DM543" s="148"/>
      <c r="DN543" s="148"/>
      <c r="DO543" s="148"/>
      <c r="DP543" s="148"/>
      <c r="DQ543" s="148"/>
      <c r="DR543" s="148"/>
      <c r="DS543" s="148"/>
      <c r="DT543" s="148"/>
      <c r="DU543" s="148"/>
      <c r="DV543" s="148"/>
      <c r="DW543" s="148"/>
      <c r="DX543" s="148"/>
      <c r="DY543" s="148"/>
      <c r="DZ543" s="148"/>
      <c r="EA543" s="148"/>
      <c r="EB543" s="148"/>
      <c r="EC543" s="148"/>
      <c r="ED543" s="148"/>
      <c r="EE543" s="148"/>
      <c r="EF543" s="148"/>
      <c r="EG543" s="148"/>
      <c r="EH543" s="148"/>
      <c r="EI543" s="148"/>
      <c r="EJ543" s="148"/>
      <c r="EK543" s="148"/>
      <c r="EL543" s="148"/>
      <c r="EM543" s="148"/>
      <c r="EN543" s="148"/>
      <c r="EO543" s="148"/>
      <c r="EP543" s="148"/>
      <c r="EQ543" s="148"/>
      <c r="ER543" s="148"/>
      <c r="ES543" s="148"/>
      <c r="ET543" s="148"/>
      <c r="EU543" s="148"/>
      <c r="EV543" s="148"/>
      <c r="EW543" s="148"/>
      <c r="EX543" s="148"/>
      <c r="EY543" s="148"/>
      <c r="EZ543" s="148"/>
      <c r="FA543" s="148"/>
      <c r="FB543" s="148"/>
      <c r="FC543" s="148"/>
      <c r="FD543" s="148"/>
      <c r="FE543" s="148"/>
      <c r="FF543" s="148"/>
      <c r="FG543" s="148"/>
      <c r="FH543" s="148"/>
      <c r="FI543" s="148"/>
      <c r="FJ543" s="148"/>
      <c r="FK543" s="148"/>
      <c r="FL543" s="148"/>
      <c r="FM543" s="148"/>
      <c r="FN543" s="148"/>
      <c r="FO543" s="148"/>
      <c r="FP543" s="148"/>
      <c r="FQ543" s="148"/>
      <c r="FR543" s="148"/>
      <c r="FS543" s="148"/>
      <c r="FT543" s="148"/>
      <c r="FU543" s="148"/>
      <c r="FV543" s="148"/>
      <c r="FW543" s="148"/>
      <c r="FX543" s="148"/>
      <c r="FY543" s="148"/>
      <c r="FZ543" s="148"/>
      <c r="GA543" s="148"/>
      <c r="GB543" s="148"/>
      <c r="GC543" s="148"/>
      <c r="GD543" s="148"/>
      <c r="GE543" s="148"/>
      <c r="GF543" s="148"/>
      <c r="GG543" s="148"/>
      <c r="GH543" s="148"/>
      <c r="GI543" s="148"/>
      <c r="GJ543" s="148"/>
      <c r="GK543" s="148"/>
      <c r="GL543" s="148"/>
      <c r="GM543" s="148"/>
      <c r="GN543" s="148"/>
      <c r="GO543" s="148"/>
      <c r="GP543" s="148"/>
      <c r="GQ543" s="148"/>
      <c r="GR543" s="148"/>
      <c r="GS543" s="148"/>
      <c r="GT543" s="148"/>
      <c r="GU543" s="148"/>
      <c r="GV543" s="148"/>
      <c r="GW543" s="148"/>
      <c r="GX543" s="148"/>
      <c r="GY543" s="148"/>
      <c r="GZ543" s="148"/>
      <c r="HA543" s="148"/>
      <c r="HB543" s="148"/>
      <c r="HC543" s="148"/>
      <c r="HD543" s="148"/>
      <c r="HE543" s="148"/>
      <c r="HF543" s="148"/>
      <c r="HG543" s="148"/>
      <c r="HH543" s="148"/>
      <c r="HI543" s="148"/>
      <c r="HJ543" s="148"/>
      <c r="HK543" s="148"/>
      <c r="HL543" s="148"/>
      <c r="HM543" s="148"/>
      <c r="HN543" s="148"/>
      <c r="HO543" s="148"/>
      <c r="HP543" s="148"/>
      <c r="HQ543" s="148"/>
      <c r="HR543" s="148"/>
      <c r="HS543" s="148"/>
      <c r="HT543" s="148"/>
      <c r="HU543" s="148"/>
      <c r="HV543" s="148"/>
      <c r="HW543" s="148"/>
      <c r="HX543" s="148"/>
      <c r="HY543" s="148"/>
      <c r="HZ543" s="148"/>
      <c r="IA543" s="148"/>
      <c r="IB543" s="148"/>
      <c r="IC543" s="148"/>
      <c r="ID543" s="148"/>
    </row>
    <row r="544" customFormat="false" ht="17.35" hidden="false" customHeight="false" outlineLevel="0" collapsed="false">
      <c r="A544" s="38"/>
      <c r="B544" s="157" t="s">
        <v>77</v>
      </c>
      <c r="C544" s="158"/>
      <c r="D544" s="159"/>
      <c r="E544" s="160" t="n">
        <f aca="false">SUM(E545:E548)</f>
        <v>942941</v>
      </c>
      <c r="F544" s="161" t="s">
        <v>73</v>
      </c>
      <c r="G544" s="151"/>
      <c r="H544" s="152"/>
      <c r="I544" s="153"/>
      <c r="J544" s="162"/>
      <c r="K544" s="163" t="s">
        <v>77</v>
      </c>
      <c r="L544" s="159"/>
      <c r="M544" s="154"/>
      <c r="N544" s="164"/>
      <c r="O544" s="151"/>
      <c r="P544" s="160" t="n">
        <f aca="false">SUM(P545:P548)</f>
        <v>236393.65</v>
      </c>
      <c r="Q544" s="165" t="s">
        <v>73</v>
      </c>
      <c r="R544" s="42"/>
      <c r="S544" s="63"/>
      <c r="T544" s="148"/>
      <c r="U544" s="148"/>
      <c r="V544" s="148"/>
      <c r="W544" s="148"/>
      <c r="X544" s="148"/>
      <c r="Y544" s="148"/>
      <c r="Z544" s="148"/>
      <c r="AA544" s="148"/>
      <c r="AB544" s="148"/>
      <c r="AC544" s="148"/>
      <c r="AD544" s="148"/>
      <c r="AE544" s="148"/>
      <c r="AF544" s="148"/>
      <c r="AG544" s="148"/>
      <c r="AH544" s="148"/>
      <c r="AI544" s="148"/>
      <c r="AJ544" s="148"/>
      <c r="AK544" s="148"/>
      <c r="AL544" s="148"/>
      <c r="AM544" s="148"/>
      <c r="AN544" s="148"/>
      <c r="AO544" s="148"/>
      <c r="AP544" s="148"/>
      <c r="AQ544" s="148"/>
      <c r="AR544" s="148"/>
      <c r="AS544" s="148"/>
      <c r="AT544" s="148"/>
      <c r="AU544" s="148"/>
      <c r="AV544" s="148"/>
      <c r="AW544" s="148"/>
      <c r="AX544" s="148"/>
      <c r="AY544" s="148"/>
      <c r="AZ544" s="148"/>
      <c r="BA544" s="148"/>
      <c r="BB544" s="148"/>
      <c r="BC544" s="148"/>
      <c r="BD544" s="148"/>
      <c r="BE544" s="148"/>
      <c r="BF544" s="148"/>
      <c r="BG544" s="148"/>
      <c r="BH544" s="148"/>
      <c r="BI544" s="148"/>
      <c r="BJ544" s="148"/>
      <c r="BK544" s="148"/>
      <c r="BL544" s="148"/>
      <c r="BM544" s="148"/>
      <c r="BN544" s="148"/>
      <c r="BO544" s="148"/>
      <c r="BP544" s="148"/>
      <c r="BQ544" s="148"/>
      <c r="BR544" s="148"/>
      <c r="BS544" s="148"/>
      <c r="BT544" s="148"/>
      <c r="BU544" s="148"/>
      <c r="BV544" s="148"/>
      <c r="BW544" s="148"/>
      <c r="BX544" s="148"/>
      <c r="BY544" s="148"/>
      <c r="BZ544" s="148"/>
      <c r="CA544" s="148"/>
      <c r="CB544" s="148"/>
      <c r="CC544" s="148"/>
      <c r="CD544" s="148"/>
      <c r="CE544" s="148"/>
      <c r="CF544" s="148"/>
      <c r="CG544" s="148"/>
      <c r="CH544" s="148"/>
      <c r="CI544" s="148"/>
      <c r="CJ544" s="148"/>
      <c r="CK544" s="148"/>
      <c r="CL544" s="148"/>
      <c r="CM544" s="148"/>
      <c r="CN544" s="148"/>
      <c r="CO544" s="148"/>
      <c r="CP544" s="148"/>
      <c r="CQ544" s="148"/>
      <c r="CR544" s="148"/>
      <c r="CS544" s="148"/>
      <c r="CT544" s="148"/>
      <c r="CU544" s="148"/>
      <c r="CV544" s="148"/>
      <c r="CW544" s="148"/>
      <c r="CX544" s="148"/>
      <c r="CY544" s="148"/>
      <c r="CZ544" s="148"/>
      <c r="DA544" s="148"/>
      <c r="DB544" s="148"/>
      <c r="DC544" s="148"/>
      <c r="DD544" s="148"/>
      <c r="DE544" s="148"/>
      <c r="DF544" s="148"/>
      <c r="DG544" s="148"/>
      <c r="DH544" s="148"/>
      <c r="DI544" s="148"/>
      <c r="DJ544" s="148"/>
      <c r="DK544" s="148"/>
      <c r="DL544" s="148"/>
      <c r="DM544" s="148"/>
      <c r="DN544" s="148"/>
      <c r="DO544" s="148"/>
      <c r="DP544" s="148"/>
      <c r="DQ544" s="148"/>
      <c r="DR544" s="148"/>
      <c r="DS544" s="148"/>
      <c r="DT544" s="148"/>
      <c r="DU544" s="148"/>
      <c r="DV544" s="148"/>
      <c r="DW544" s="148"/>
      <c r="DX544" s="148"/>
      <c r="DY544" s="148"/>
      <c r="DZ544" s="148"/>
      <c r="EA544" s="148"/>
      <c r="EB544" s="148"/>
      <c r="EC544" s="148"/>
      <c r="ED544" s="148"/>
      <c r="EE544" s="148"/>
      <c r="EF544" s="148"/>
      <c r="EG544" s="148"/>
      <c r="EH544" s="148"/>
      <c r="EI544" s="148"/>
      <c r="EJ544" s="148"/>
      <c r="EK544" s="148"/>
      <c r="EL544" s="148"/>
      <c r="EM544" s="148"/>
      <c r="EN544" s="148"/>
      <c r="EO544" s="148"/>
      <c r="EP544" s="148"/>
      <c r="EQ544" s="148"/>
      <c r="ER544" s="148"/>
      <c r="ES544" s="148"/>
      <c r="ET544" s="148"/>
      <c r="EU544" s="148"/>
      <c r="EV544" s="148"/>
      <c r="EW544" s="148"/>
      <c r="EX544" s="148"/>
      <c r="EY544" s="148"/>
      <c r="EZ544" s="148"/>
      <c r="FA544" s="148"/>
      <c r="FB544" s="148"/>
      <c r="FC544" s="148"/>
      <c r="FD544" s="148"/>
      <c r="FE544" s="148"/>
      <c r="FF544" s="148"/>
      <c r="FG544" s="148"/>
      <c r="FH544" s="148"/>
      <c r="FI544" s="148"/>
      <c r="FJ544" s="148"/>
      <c r="FK544" s="148"/>
      <c r="FL544" s="148"/>
      <c r="FM544" s="148"/>
      <c r="FN544" s="148"/>
      <c r="FO544" s="148"/>
      <c r="FP544" s="148"/>
      <c r="FQ544" s="148"/>
      <c r="FR544" s="148"/>
      <c r="FS544" s="148"/>
      <c r="FT544" s="148"/>
      <c r="FU544" s="148"/>
      <c r="FV544" s="148"/>
      <c r="FW544" s="148"/>
      <c r="FX544" s="148"/>
      <c r="FY544" s="148"/>
      <c r="FZ544" s="148"/>
      <c r="GA544" s="148"/>
      <c r="GB544" s="148"/>
      <c r="GC544" s="148"/>
      <c r="GD544" s="148"/>
      <c r="GE544" s="148"/>
      <c r="GF544" s="148"/>
      <c r="GG544" s="148"/>
      <c r="GH544" s="148"/>
      <c r="GI544" s="148"/>
      <c r="GJ544" s="148"/>
      <c r="GK544" s="148"/>
      <c r="GL544" s="148"/>
      <c r="GM544" s="148"/>
      <c r="GN544" s="148"/>
      <c r="GO544" s="148"/>
      <c r="GP544" s="148"/>
      <c r="GQ544" s="148"/>
      <c r="GR544" s="148"/>
      <c r="GS544" s="148"/>
      <c r="GT544" s="148"/>
      <c r="GU544" s="148"/>
      <c r="GV544" s="148"/>
      <c r="GW544" s="148"/>
      <c r="GX544" s="148"/>
      <c r="GY544" s="148"/>
      <c r="GZ544" s="148"/>
      <c r="HA544" s="148"/>
      <c r="HB544" s="148"/>
      <c r="HC544" s="148"/>
      <c r="HD544" s="148"/>
      <c r="HE544" s="148"/>
      <c r="HF544" s="148"/>
      <c r="HG544" s="148"/>
      <c r="HH544" s="148"/>
      <c r="HI544" s="148"/>
      <c r="HJ544" s="148"/>
      <c r="HK544" s="148"/>
      <c r="HL544" s="148"/>
      <c r="HM544" s="148"/>
      <c r="HN544" s="148"/>
      <c r="HO544" s="148"/>
      <c r="HP544" s="148"/>
      <c r="HQ544" s="148"/>
      <c r="HR544" s="148"/>
      <c r="HS544" s="148"/>
      <c r="HT544" s="148"/>
      <c r="HU544" s="148"/>
      <c r="HV544" s="148"/>
      <c r="HW544" s="148"/>
      <c r="HX544" s="148"/>
      <c r="HY544" s="148"/>
      <c r="HZ544" s="148"/>
      <c r="IA544" s="148"/>
      <c r="IB544" s="148"/>
      <c r="IC544" s="148"/>
      <c r="ID544" s="148"/>
    </row>
    <row r="545" customFormat="false" ht="17.35" hidden="false" customHeight="false" outlineLevel="0" collapsed="false">
      <c r="A545" s="38"/>
      <c r="B545" s="166" t="s">
        <v>74</v>
      </c>
      <c r="C545" s="158"/>
      <c r="D545" s="159"/>
      <c r="E545" s="167" t="n">
        <f aca="false">E527+E396+E310+E253+E106+E52</f>
        <v>575448</v>
      </c>
      <c r="F545" s="168" t="s">
        <v>73</v>
      </c>
      <c r="G545" s="151"/>
      <c r="H545" s="152"/>
      <c r="I545" s="153"/>
      <c r="J545" s="162"/>
      <c r="K545" s="169" t="s">
        <v>74</v>
      </c>
      <c r="L545" s="159"/>
      <c r="M545" s="154"/>
      <c r="N545" s="164"/>
      <c r="O545" s="151"/>
      <c r="P545" s="167" t="n">
        <f aca="false">P527+P396+P310+P253+P106+P52</f>
        <v>218063.3</v>
      </c>
      <c r="Q545" s="170" t="s">
        <v>73</v>
      </c>
      <c r="R545" s="42"/>
      <c r="S545" s="63"/>
      <c r="T545" s="148"/>
      <c r="U545" s="148"/>
      <c r="V545" s="148"/>
      <c r="W545" s="148"/>
      <c r="X545" s="148"/>
      <c r="Y545" s="148"/>
      <c r="Z545" s="148"/>
      <c r="AA545" s="148"/>
      <c r="AB545" s="148"/>
      <c r="AC545" s="148"/>
      <c r="AD545" s="148"/>
      <c r="AE545" s="148"/>
      <c r="AF545" s="148"/>
      <c r="AG545" s="148"/>
      <c r="AH545" s="148"/>
      <c r="AI545" s="148"/>
      <c r="AJ545" s="148"/>
      <c r="AK545" s="148"/>
      <c r="AL545" s="148"/>
      <c r="AM545" s="148"/>
      <c r="AN545" s="148"/>
      <c r="AO545" s="148"/>
      <c r="AP545" s="148"/>
      <c r="AQ545" s="148"/>
      <c r="AR545" s="148"/>
      <c r="AS545" s="148"/>
      <c r="AT545" s="148"/>
      <c r="AU545" s="148"/>
      <c r="AV545" s="148"/>
      <c r="AW545" s="148"/>
      <c r="AX545" s="148"/>
      <c r="AY545" s="148"/>
      <c r="AZ545" s="148"/>
      <c r="BA545" s="148"/>
      <c r="BB545" s="148"/>
      <c r="BC545" s="148"/>
      <c r="BD545" s="148"/>
      <c r="BE545" s="148"/>
      <c r="BF545" s="148"/>
      <c r="BG545" s="148"/>
      <c r="BH545" s="148"/>
      <c r="BI545" s="148"/>
      <c r="BJ545" s="148"/>
      <c r="BK545" s="148"/>
      <c r="BL545" s="148"/>
      <c r="BM545" s="148"/>
      <c r="BN545" s="148"/>
      <c r="BO545" s="148"/>
      <c r="BP545" s="148"/>
      <c r="BQ545" s="148"/>
      <c r="BR545" s="148"/>
      <c r="BS545" s="148"/>
      <c r="BT545" s="148"/>
      <c r="BU545" s="148"/>
      <c r="BV545" s="148"/>
      <c r="BW545" s="148"/>
      <c r="BX545" s="148"/>
      <c r="BY545" s="148"/>
      <c r="BZ545" s="148"/>
      <c r="CA545" s="148"/>
      <c r="CB545" s="148"/>
      <c r="CC545" s="148"/>
      <c r="CD545" s="148"/>
      <c r="CE545" s="148"/>
      <c r="CF545" s="148"/>
      <c r="CG545" s="148"/>
      <c r="CH545" s="148"/>
      <c r="CI545" s="148"/>
      <c r="CJ545" s="148"/>
      <c r="CK545" s="148"/>
      <c r="CL545" s="148"/>
      <c r="CM545" s="148"/>
      <c r="CN545" s="148"/>
      <c r="CO545" s="148"/>
      <c r="CP545" s="148"/>
      <c r="CQ545" s="148"/>
      <c r="CR545" s="148"/>
      <c r="CS545" s="148"/>
      <c r="CT545" s="148"/>
      <c r="CU545" s="148"/>
      <c r="CV545" s="148"/>
      <c r="CW545" s="148"/>
      <c r="CX545" s="148"/>
      <c r="CY545" s="148"/>
      <c r="CZ545" s="148"/>
      <c r="DA545" s="148"/>
      <c r="DB545" s="148"/>
      <c r="DC545" s="148"/>
      <c r="DD545" s="148"/>
      <c r="DE545" s="148"/>
      <c r="DF545" s="148"/>
      <c r="DG545" s="148"/>
      <c r="DH545" s="148"/>
      <c r="DI545" s="148"/>
      <c r="DJ545" s="148"/>
      <c r="DK545" s="148"/>
      <c r="DL545" s="148"/>
      <c r="DM545" s="148"/>
      <c r="DN545" s="148"/>
      <c r="DO545" s="148"/>
      <c r="DP545" s="148"/>
      <c r="DQ545" s="148"/>
      <c r="DR545" s="148"/>
      <c r="DS545" s="148"/>
      <c r="DT545" s="148"/>
      <c r="DU545" s="148"/>
      <c r="DV545" s="148"/>
      <c r="DW545" s="148"/>
      <c r="DX545" s="148"/>
      <c r="DY545" s="148"/>
      <c r="DZ545" s="148"/>
      <c r="EA545" s="148"/>
      <c r="EB545" s="148"/>
      <c r="EC545" s="148"/>
      <c r="ED545" s="148"/>
      <c r="EE545" s="148"/>
      <c r="EF545" s="148"/>
      <c r="EG545" s="148"/>
      <c r="EH545" s="148"/>
      <c r="EI545" s="148"/>
      <c r="EJ545" s="148"/>
      <c r="EK545" s="148"/>
      <c r="EL545" s="148"/>
      <c r="EM545" s="148"/>
      <c r="EN545" s="148"/>
      <c r="EO545" s="148"/>
      <c r="EP545" s="148"/>
      <c r="EQ545" s="148"/>
      <c r="ER545" s="148"/>
      <c r="ES545" s="148"/>
      <c r="ET545" s="148"/>
      <c r="EU545" s="148"/>
      <c r="EV545" s="148"/>
      <c r="EW545" s="148"/>
      <c r="EX545" s="148"/>
      <c r="EY545" s="148"/>
      <c r="EZ545" s="148"/>
      <c r="FA545" s="148"/>
      <c r="FB545" s="148"/>
      <c r="FC545" s="148"/>
      <c r="FD545" s="148"/>
      <c r="FE545" s="148"/>
      <c r="FF545" s="148"/>
      <c r="FG545" s="148"/>
      <c r="FH545" s="148"/>
      <c r="FI545" s="148"/>
      <c r="FJ545" s="148"/>
      <c r="FK545" s="148"/>
      <c r="FL545" s="148"/>
      <c r="FM545" s="148"/>
      <c r="FN545" s="148"/>
      <c r="FO545" s="148"/>
      <c r="FP545" s="148"/>
      <c r="FQ545" s="148"/>
      <c r="FR545" s="148"/>
      <c r="FS545" s="148"/>
      <c r="FT545" s="148"/>
      <c r="FU545" s="148"/>
      <c r="FV545" s="148"/>
      <c r="FW545" s="148"/>
      <c r="FX545" s="148"/>
      <c r="FY545" s="148"/>
      <c r="FZ545" s="148"/>
      <c r="GA545" s="148"/>
      <c r="GB545" s="148"/>
      <c r="GC545" s="148"/>
      <c r="GD545" s="148"/>
      <c r="GE545" s="148"/>
      <c r="GF545" s="148"/>
      <c r="GG545" s="148"/>
      <c r="GH545" s="148"/>
      <c r="GI545" s="148"/>
      <c r="GJ545" s="148"/>
      <c r="GK545" s="148"/>
      <c r="GL545" s="148"/>
      <c r="GM545" s="148"/>
      <c r="GN545" s="148"/>
      <c r="GO545" s="148"/>
      <c r="GP545" s="148"/>
      <c r="GQ545" s="148"/>
      <c r="GR545" s="148"/>
      <c r="GS545" s="148"/>
      <c r="GT545" s="148"/>
      <c r="GU545" s="148"/>
      <c r="GV545" s="148"/>
      <c r="GW545" s="148"/>
      <c r="GX545" s="148"/>
      <c r="GY545" s="148"/>
      <c r="GZ545" s="148"/>
      <c r="HA545" s="148"/>
      <c r="HB545" s="148"/>
      <c r="HC545" s="148"/>
      <c r="HD545" s="148"/>
      <c r="HE545" s="148"/>
      <c r="HF545" s="148"/>
      <c r="HG545" s="148"/>
      <c r="HH545" s="148"/>
      <c r="HI545" s="148"/>
      <c r="HJ545" s="148"/>
      <c r="HK545" s="148"/>
      <c r="HL545" s="148"/>
      <c r="HM545" s="148"/>
      <c r="HN545" s="148"/>
      <c r="HO545" s="148"/>
      <c r="HP545" s="148"/>
      <c r="HQ545" s="148"/>
      <c r="HR545" s="148"/>
      <c r="HS545" s="148"/>
      <c r="HT545" s="148"/>
      <c r="HU545" s="148"/>
      <c r="HV545" s="148"/>
      <c r="HW545" s="148"/>
      <c r="HX545" s="148"/>
      <c r="HY545" s="148"/>
      <c r="HZ545" s="148"/>
      <c r="IA545" s="148"/>
      <c r="IB545" s="148"/>
      <c r="IC545" s="148"/>
      <c r="ID545" s="148"/>
    </row>
    <row r="546" customFormat="false" ht="17.35" hidden="false" customHeight="false" outlineLevel="0" collapsed="false">
      <c r="A546" s="38"/>
      <c r="B546" s="166" t="s">
        <v>75</v>
      </c>
      <c r="C546" s="158"/>
      <c r="D546" s="159"/>
      <c r="E546" s="167" t="n">
        <f aca="false">E528+E397+E311+E254+E107+E53</f>
        <v>69954</v>
      </c>
      <c r="F546" s="168" t="s">
        <v>73</v>
      </c>
      <c r="G546" s="151"/>
      <c r="H546" s="152"/>
      <c r="I546" s="153"/>
      <c r="J546" s="162"/>
      <c r="K546" s="169" t="s">
        <v>75</v>
      </c>
      <c r="L546" s="159"/>
      <c r="M546" s="154"/>
      <c r="N546" s="164"/>
      <c r="O546" s="151"/>
      <c r="P546" s="167" t="n">
        <f aca="false">P528+P397+P311+P254+P107+P53</f>
        <v>18330.35</v>
      </c>
      <c r="Q546" s="170" t="s">
        <v>73</v>
      </c>
      <c r="R546" s="42"/>
      <c r="S546" s="63"/>
      <c r="T546" s="148"/>
      <c r="U546" s="148"/>
      <c r="V546" s="148"/>
      <c r="W546" s="148"/>
      <c r="X546" s="148"/>
      <c r="Y546" s="148"/>
      <c r="Z546" s="148"/>
      <c r="AA546" s="148"/>
      <c r="AB546" s="148"/>
      <c r="AC546" s="148"/>
      <c r="AD546" s="148"/>
      <c r="AE546" s="148"/>
      <c r="AF546" s="148"/>
      <c r="AG546" s="148"/>
      <c r="AH546" s="148"/>
      <c r="AI546" s="148"/>
      <c r="AJ546" s="148"/>
      <c r="AK546" s="148"/>
      <c r="AL546" s="148"/>
      <c r="AM546" s="148"/>
      <c r="AN546" s="148"/>
      <c r="AO546" s="148"/>
      <c r="AP546" s="148"/>
      <c r="AQ546" s="148"/>
      <c r="AR546" s="148"/>
      <c r="AS546" s="148"/>
      <c r="AT546" s="148"/>
      <c r="AU546" s="148"/>
      <c r="AV546" s="148"/>
      <c r="AW546" s="148"/>
      <c r="AX546" s="148"/>
      <c r="AY546" s="148"/>
      <c r="AZ546" s="148"/>
      <c r="BA546" s="148"/>
      <c r="BB546" s="148"/>
      <c r="BC546" s="148"/>
      <c r="BD546" s="148"/>
      <c r="BE546" s="148"/>
      <c r="BF546" s="148"/>
      <c r="BG546" s="148"/>
      <c r="BH546" s="148"/>
      <c r="BI546" s="148"/>
      <c r="BJ546" s="148"/>
      <c r="BK546" s="148"/>
      <c r="BL546" s="148"/>
      <c r="BM546" s="148"/>
      <c r="BN546" s="148"/>
      <c r="BO546" s="148"/>
      <c r="BP546" s="148"/>
      <c r="BQ546" s="148"/>
      <c r="BR546" s="148"/>
      <c r="BS546" s="148"/>
      <c r="BT546" s="148"/>
      <c r="BU546" s="148"/>
      <c r="BV546" s="148"/>
      <c r="BW546" s="148"/>
      <c r="BX546" s="148"/>
      <c r="BY546" s="148"/>
      <c r="BZ546" s="148"/>
      <c r="CA546" s="148"/>
      <c r="CB546" s="148"/>
      <c r="CC546" s="148"/>
      <c r="CD546" s="148"/>
      <c r="CE546" s="148"/>
      <c r="CF546" s="148"/>
      <c r="CG546" s="148"/>
      <c r="CH546" s="148"/>
      <c r="CI546" s="148"/>
      <c r="CJ546" s="148"/>
      <c r="CK546" s="148"/>
      <c r="CL546" s="148"/>
      <c r="CM546" s="148"/>
      <c r="CN546" s="148"/>
      <c r="CO546" s="148"/>
      <c r="CP546" s="148"/>
      <c r="CQ546" s="148"/>
      <c r="CR546" s="148"/>
      <c r="CS546" s="148"/>
      <c r="CT546" s="148"/>
      <c r="CU546" s="148"/>
      <c r="CV546" s="148"/>
      <c r="CW546" s="148"/>
      <c r="CX546" s="148"/>
      <c r="CY546" s="148"/>
      <c r="CZ546" s="148"/>
      <c r="DA546" s="148"/>
      <c r="DB546" s="148"/>
      <c r="DC546" s="148"/>
      <c r="DD546" s="148"/>
      <c r="DE546" s="148"/>
      <c r="DF546" s="148"/>
      <c r="DG546" s="148"/>
      <c r="DH546" s="148"/>
      <c r="DI546" s="148"/>
      <c r="DJ546" s="148"/>
      <c r="DK546" s="148"/>
      <c r="DL546" s="148"/>
      <c r="DM546" s="148"/>
      <c r="DN546" s="148"/>
      <c r="DO546" s="148"/>
      <c r="DP546" s="148"/>
      <c r="DQ546" s="148"/>
      <c r="DR546" s="148"/>
      <c r="DS546" s="148"/>
      <c r="DT546" s="148"/>
      <c r="DU546" s="148"/>
      <c r="DV546" s="148"/>
      <c r="DW546" s="148"/>
      <c r="DX546" s="148"/>
      <c r="DY546" s="148"/>
      <c r="DZ546" s="148"/>
      <c r="EA546" s="148"/>
      <c r="EB546" s="148"/>
      <c r="EC546" s="148"/>
      <c r="ED546" s="148"/>
      <c r="EE546" s="148"/>
      <c r="EF546" s="148"/>
      <c r="EG546" s="148"/>
      <c r="EH546" s="148"/>
      <c r="EI546" s="148"/>
      <c r="EJ546" s="148"/>
      <c r="EK546" s="148"/>
      <c r="EL546" s="148"/>
      <c r="EM546" s="148"/>
      <c r="EN546" s="148"/>
      <c r="EO546" s="148"/>
      <c r="EP546" s="148"/>
      <c r="EQ546" s="148"/>
      <c r="ER546" s="148"/>
      <c r="ES546" s="148"/>
      <c r="ET546" s="148"/>
      <c r="EU546" s="148"/>
      <c r="EV546" s="148"/>
      <c r="EW546" s="148"/>
      <c r="EX546" s="148"/>
      <c r="EY546" s="148"/>
      <c r="EZ546" s="148"/>
      <c r="FA546" s="148"/>
      <c r="FB546" s="148"/>
      <c r="FC546" s="148"/>
      <c r="FD546" s="148"/>
      <c r="FE546" s="148"/>
      <c r="FF546" s="148"/>
      <c r="FG546" s="148"/>
      <c r="FH546" s="148"/>
      <c r="FI546" s="148"/>
      <c r="FJ546" s="148"/>
      <c r="FK546" s="148"/>
      <c r="FL546" s="148"/>
      <c r="FM546" s="148"/>
      <c r="FN546" s="148"/>
      <c r="FO546" s="148"/>
      <c r="FP546" s="148"/>
      <c r="FQ546" s="148"/>
      <c r="FR546" s="148"/>
      <c r="FS546" s="148"/>
      <c r="FT546" s="148"/>
      <c r="FU546" s="148"/>
      <c r="FV546" s="148"/>
      <c r="FW546" s="148"/>
      <c r="FX546" s="148"/>
      <c r="FY546" s="148"/>
      <c r="FZ546" s="148"/>
      <c r="GA546" s="148"/>
      <c r="GB546" s="148"/>
      <c r="GC546" s="148"/>
      <c r="GD546" s="148"/>
      <c r="GE546" s="148"/>
      <c r="GF546" s="148"/>
      <c r="GG546" s="148"/>
      <c r="GH546" s="148"/>
      <c r="GI546" s="148"/>
      <c r="GJ546" s="148"/>
      <c r="GK546" s="148"/>
      <c r="GL546" s="148"/>
      <c r="GM546" s="148"/>
      <c r="GN546" s="148"/>
      <c r="GO546" s="148"/>
      <c r="GP546" s="148"/>
      <c r="GQ546" s="148"/>
      <c r="GR546" s="148"/>
      <c r="GS546" s="148"/>
      <c r="GT546" s="148"/>
      <c r="GU546" s="148"/>
      <c r="GV546" s="148"/>
      <c r="GW546" s="148"/>
      <c r="GX546" s="148"/>
      <c r="GY546" s="148"/>
      <c r="GZ546" s="148"/>
      <c r="HA546" s="148"/>
      <c r="HB546" s="148"/>
      <c r="HC546" s="148"/>
      <c r="HD546" s="148"/>
      <c r="HE546" s="148"/>
      <c r="HF546" s="148"/>
      <c r="HG546" s="148"/>
      <c r="HH546" s="148"/>
      <c r="HI546" s="148"/>
      <c r="HJ546" s="148"/>
      <c r="HK546" s="148"/>
      <c r="HL546" s="148"/>
      <c r="HM546" s="148"/>
      <c r="HN546" s="148"/>
      <c r="HO546" s="148"/>
      <c r="HP546" s="148"/>
      <c r="HQ546" s="148"/>
      <c r="HR546" s="148"/>
      <c r="HS546" s="148"/>
      <c r="HT546" s="148"/>
      <c r="HU546" s="148"/>
      <c r="HV546" s="148"/>
      <c r="HW546" s="148"/>
      <c r="HX546" s="148"/>
      <c r="HY546" s="148"/>
      <c r="HZ546" s="148"/>
      <c r="IA546" s="148"/>
      <c r="IB546" s="148"/>
      <c r="IC546" s="148"/>
      <c r="ID546" s="148"/>
    </row>
    <row r="547" customFormat="false" ht="17.35" hidden="false" customHeight="false" outlineLevel="0" collapsed="false">
      <c r="A547" s="38"/>
      <c r="B547" s="166" t="s">
        <v>76</v>
      </c>
      <c r="C547" s="158"/>
      <c r="D547" s="159"/>
      <c r="E547" s="167" t="n">
        <f aca="false">E529+E312+E255+E108+E54</f>
        <v>74170</v>
      </c>
      <c r="F547" s="168" t="s">
        <v>73</v>
      </c>
      <c r="G547" s="151"/>
      <c r="H547" s="152"/>
      <c r="I547" s="153"/>
      <c r="J547" s="162"/>
      <c r="K547" s="169" t="s">
        <v>76</v>
      </c>
      <c r="L547" s="159"/>
      <c r="M547" s="154"/>
      <c r="N547" s="164"/>
      <c r="O547" s="151"/>
      <c r="P547" s="167" t="n">
        <f aca="false">P529+P312+P255+P108+P54</f>
        <v>0</v>
      </c>
      <c r="Q547" s="170" t="s">
        <v>73</v>
      </c>
      <c r="R547" s="42"/>
      <c r="S547" s="63"/>
      <c r="T547" s="148"/>
      <c r="U547" s="148"/>
      <c r="V547" s="148"/>
      <c r="W547" s="148"/>
      <c r="X547" s="148"/>
      <c r="Y547" s="148"/>
      <c r="Z547" s="148"/>
      <c r="AA547" s="148"/>
      <c r="AB547" s="148"/>
      <c r="AC547" s="148"/>
      <c r="AD547" s="148"/>
      <c r="AE547" s="148"/>
      <c r="AF547" s="148"/>
      <c r="AG547" s="148"/>
      <c r="AH547" s="148"/>
      <c r="AI547" s="148"/>
      <c r="AJ547" s="148"/>
      <c r="AK547" s="148"/>
      <c r="AL547" s="148"/>
      <c r="AM547" s="148"/>
      <c r="AN547" s="148"/>
      <c r="AO547" s="148"/>
      <c r="AP547" s="148"/>
      <c r="AQ547" s="148"/>
      <c r="AR547" s="148"/>
      <c r="AS547" s="148"/>
      <c r="AT547" s="148"/>
      <c r="AU547" s="148"/>
      <c r="AV547" s="148"/>
      <c r="AW547" s="148"/>
      <c r="AX547" s="148"/>
      <c r="AY547" s="148"/>
      <c r="AZ547" s="148"/>
      <c r="BA547" s="148"/>
      <c r="BB547" s="148"/>
      <c r="BC547" s="148"/>
      <c r="BD547" s="148"/>
      <c r="BE547" s="148"/>
      <c r="BF547" s="148"/>
      <c r="BG547" s="148"/>
      <c r="BH547" s="148"/>
      <c r="BI547" s="148"/>
      <c r="BJ547" s="148"/>
      <c r="BK547" s="148"/>
      <c r="BL547" s="148"/>
      <c r="BM547" s="148"/>
      <c r="BN547" s="148"/>
      <c r="BO547" s="148"/>
      <c r="BP547" s="148"/>
      <c r="BQ547" s="148"/>
      <c r="BR547" s="148"/>
      <c r="BS547" s="148"/>
      <c r="BT547" s="148"/>
      <c r="BU547" s="148"/>
      <c r="BV547" s="148"/>
      <c r="BW547" s="148"/>
      <c r="BX547" s="148"/>
      <c r="BY547" s="148"/>
      <c r="BZ547" s="148"/>
      <c r="CA547" s="148"/>
      <c r="CB547" s="148"/>
      <c r="CC547" s="148"/>
      <c r="CD547" s="148"/>
      <c r="CE547" s="148"/>
      <c r="CF547" s="148"/>
      <c r="CG547" s="148"/>
      <c r="CH547" s="148"/>
      <c r="CI547" s="148"/>
      <c r="CJ547" s="148"/>
      <c r="CK547" s="148"/>
      <c r="CL547" s="148"/>
      <c r="CM547" s="148"/>
      <c r="CN547" s="148"/>
      <c r="CO547" s="148"/>
      <c r="CP547" s="148"/>
      <c r="CQ547" s="148"/>
      <c r="CR547" s="148"/>
      <c r="CS547" s="148"/>
      <c r="CT547" s="148"/>
      <c r="CU547" s="148"/>
      <c r="CV547" s="148"/>
      <c r="CW547" s="148"/>
      <c r="CX547" s="148"/>
      <c r="CY547" s="148"/>
      <c r="CZ547" s="148"/>
      <c r="DA547" s="148"/>
      <c r="DB547" s="148"/>
      <c r="DC547" s="148"/>
      <c r="DD547" s="148"/>
      <c r="DE547" s="148"/>
      <c r="DF547" s="148"/>
      <c r="DG547" s="148"/>
      <c r="DH547" s="148"/>
      <c r="DI547" s="148"/>
      <c r="DJ547" s="148"/>
      <c r="DK547" s="148"/>
      <c r="DL547" s="148"/>
      <c r="DM547" s="148"/>
      <c r="DN547" s="148"/>
      <c r="DO547" s="148"/>
      <c r="DP547" s="148"/>
      <c r="DQ547" s="148"/>
      <c r="DR547" s="148"/>
      <c r="DS547" s="148"/>
      <c r="DT547" s="148"/>
      <c r="DU547" s="148"/>
      <c r="DV547" s="148"/>
      <c r="DW547" s="148"/>
      <c r="DX547" s="148"/>
      <c r="DY547" s="148"/>
      <c r="DZ547" s="148"/>
      <c r="EA547" s="148"/>
      <c r="EB547" s="148"/>
      <c r="EC547" s="148"/>
      <c r="ED547" s="148"/>
      <c r="EE547" s="148"/>
      <c r="EF547" s="148"/>
      <c r="EG547" s="148"/>
      <c r="EH547" s="148"/>
      <c r="EI547" s="148"/>
      <c r="EJ547" s="148"/>
      <c r="EK547" s="148"/>
      <c r="EL547" s="148"/>
      <c r="EM547" s="148"/>
      <c r="EN547" s="148"/>
      <c r="EO547" s="148"/>
      <c r="EP547" s="148"/>
      <c r="EQ547" s="148"/>
      <c r="ER547" s="148"/>
      <c r="ES547" s="148"/>
      <c r="ET547" s="148"/>
      <c r="EU547" s="148"/>
      <c r="EV547" s="148"/>
      <c r="EW547" s="148"/>
      <c r="EX547" s="148"/>
      <c r="EY547" s="148"/>
      <c r="EZ547" s="148"/>
      <c r="FA547" s="148"/>
      <c r="FB547" s="148"/>
      <c r="FC547" s="148"/>
      <c r="FD547" s="148"/>
      <c r="FE547" s="148"/>
      <c r="FF547" s="148"/>
      <c r="FG547" s="148"/>
      <c r="FH547" s="148"/>
      <c r="FI547" s="148"/>
      <c r="FJ547" s="148"/>
      <c r="FK547" s="148"/>
      <c r="FL547" s="148"/>
      <c r="FM547" s="148"/>
      <c r="FN547" s="148"/>
      <c r="FO547" s="148"/>
      <c r="FP547" s="148"/>
      <c r="FQ547" s="148"/>
      <c r="FR547" s="148"/>
      <c r="FS547" s="148"/>
      <c r="FT547" s="148"/>
      <c r="FU547" s="148"/>
      <c r="FV547" s="148"/>
      <c r="FW547" s="148"/>
      <c r="FX547" s="148"/>
      <c r="FY547" s="148"/>
      <c r="FZ547" s="148"/>
      <c r="GA547" s="148"/>
      <c r="GB547" s="148"/>
      <c r="GC547" s="148"/>
      <c r="GD547" s="148"/>
      <c r="GE547" s="148"/>
      <c r="GF547" s="148"/>
      <c r="GG547" s="148"/>
      <c r="GH547" s="148"/>
      <c r="GI547" s="148"/>
      <c r="GJ547" s="148"/>
      <c r="GK547" s="148"/>
      <c r="GL547" s="148"/>
      <c r="GM547" s="148"/>
      <c r="GN547" s="148"/>
      <c r="GO547" s="148"/>
      <c r="GP547" s="148"/>
      <c r="GQ547" s="148"/>
      <c r="GR547" s="148"/>
      <c r="GS547" s="148"/>
      <c r="GT547" s="148"/>
      <c r="GU547" s="148"/>
      <c r="GV547" s="148"/>
      <c r="GW547" s="148"/>
      <c r="GX547" s="148"/>
      <c r="GY547" s="148"/>
      <c r="GZ547" s="148"/>
      <c r="HA547" s="148"/>
      <c r="HB547" s="148"/>
      <c r="HC547" s="148"/>
      <c r="HD547" s="148"/>
      <c r="HE547" s="148"/>
      <c r="HF547" s="148"/>
      <c r="HG547" s="148"/>
      <c r="HH547" s="148"/>
      <c r="HI547" s="148"/>
      <c r="HJ547" s="148"/>
      <c r="HK547" s="148"/>
      <c r="HL547" s="148"/>
      <c r="HM547" s="148"/>
      <c r="HN547" s="148"/>
      <c r="HO547" s="148"/>
      <c r="HP547" s="148"/>
      <c r="HQ547" s="148"/>
      <c r="HR547" s="148"/>
      <c r="HS547" s="148"/>
      <c r="HT547" s="148"/>
      <c r="HU547" s="148"/>
      <c r="HV547" s="148"/>
      <c r="HW547" s="148"/>
      <c r="HX547" s="148"/>
      <c r="HY547" s="148"/>
      <c r="HZ547" s="148"/>
      <c r="IA547" s="148"/>
      <c r="IB547" s="148"/>
      <c r="IC547" s="148"/>
      <c r="ID547" s="148"/>
    </row>
    <row r="548" customFormat="false" ht="17.35" hidden="false" customHeight="false" outlineLevel="0" collapsed="false">
      <c r="A548" s="38"/>
      <c r="B548" s="166" t="s">
        <v>238</v>
      </c>
      <c r="C548" s="158"/>
      <c r="D548" s="159"/>
      <c r="E548" s="167" t="n">
        <f aca="false">E530+E398+E313+E256</f>
        <v>223369</v>
      </c>
      <c r="F548" s="168" t="s">
        <v>73</v>
      </c>
      <c r="G548" s="151"/>
      <c r="H548" s="152"/>
      <c r="I548" s="153"/>
      <c r="J548" s="162"/>
      <c r="K548" s="169" t="s">
        <v>238</v>
      </c>
      <c r="L548" s="159"/>
      <c r="M548" s="154"/>
      <c r="N548" s="164"/>
      <c r="O548" s="151"/>
      <c r="P548" s="167" t="n">
        <f aca="false">P530+P398+P313+P256</f>
        <v>0</v>
      </c>
      <c r="Q548" s="170" t="s">
        <v>73</v>
      </c>
      <c r="R548" s="42"/>
      <c r="S548" s="63"/>
      <c r="T548" s="148"/>
      <c r="U548" s="148"/>
      <c r="V548" s="148"/>
      <c r="W548" s="148"/>
      <c r="X548" s="148"/>
      <c r="Y548" s="148"/>
      <c r="Z548" s="148"/>
      <c r="AA548" s="148"/>
      <c r="AB548" s="148"/>
      <c r="AC548" s="148"/>
      <c r="AD548" s="148"/>
      <c r="AE548" s="148"/>
      <c r="AF548" s="148"/>
      <c r="AG548" s="148"/>
      <c r="AH548" s="148"/>
      <c r="AI548" s="148"/>
      <c r="AJ548" s="148"/>
      <c r="AK548" s="148"/>
      <c r="AL548" s="148"/>
      <c r="AM548" s="148"/>
      <c r="AN548" s="148"/>
      <c r="AO548" s="148"/>
      <c r="AP548" s="148"/>
      <c r="AQ548" s="148"/>
      <c r="AR548" s="148"/>
      <c r="AS548" s="148"/>
      <c r="AT548" s="148"/>
      <c r="AU548" s="148"/>
      <c r="AV548" s="148"/>
      <c r="AW548" s="148"/>
      <c r="AX548" s="148"/>
      <c r="AY548" s="148"/>
      <c r="AZ548" s="148"/>
      <c r="BA548" s="148"/>
      <c r="BB548" s="148"/>
      <c r="BC548" s="148"/>
      <c r="BD548" s="148"/>
      <c r="BE548" s="148"/>
      <c r="BF548" s="148"/>
      <c r="BG548" s="148"/>
      <c r="BH548" s="148"/>
      <c r="BI548" s="148"/>
      <c r="BJ548" s="148"/>
      <c r="BK548" s="148"/>
      <c r="BL548" s="148"/>
      <c r="BM548" s="148"/>
      <c r="BN548" s="148"/>
      <c r="BO548" s="148"/>
      <c r="BP548" s="148"/>
      <c r="BQ548" s="148"/>
      <c r="BR548" s="148"/>
      <c r="BS548" s="148"/>
      <c r="BT548" s="148"/>
      <c r="BU548" s="148"/>
      <c r="BV548" s="148"/>
      <c r="BW548" s="148"/>
      <c r="BX548" s="148"/>
      <c r="BY548" s="148"/>
      <c r="BZ548" s="148"/>
      <c r="CA548" s="148"/>
      <c r="CB548" s="148"/>
      <c r="CC548" s="148"/>
      <c r="CD548" s="148"/>
      <c r="CE548" s="148"/>
      <c r="CF548" s="148"/>
      <c r="CG548" s="148"/>
      <c r="CH548" s="148"/>
      <c r="CI548" s="148"/>
      <c r="CJ548" s="148"/>
      <c r="CK548" s="148"/>
      <c r="CL548" s="148"/>
      <c r="CM548" s="148"/>
      <c r="CN548" s="148"/>
      <c r="CO548" s="148"/>
      <c r="CP548" s="148"/>
      <c r="CQ548" s="148"/>
      <c r="CR548" s="148"/>
      <c r="CS548" s="148"/>
      <c r="CT548" s="148"/>
      <c r="CU548" s="148"/>
      <c r="CV548" s="148"/>
      <c r="CW548" s="148"/>
      <c r="CX548" s="148"/>
      <c r="CY548" s="148"/>
      <c r="CZ548" s="148"/>
      <c r="DA548" s="148"/>
      <c r="DB548" s="148"/>
      <c r="DC548" s="148"/>
      <c r="DD548" s="148"/>
      <c r="DE548" s="148"/>
      <c r="DF548" s="148"/>
      <c r="DG548" s="148"/>
      <c r="DH548" s="148"/>
      <c r="DI548" s="148"/>
      <c r="DJ548" s="148"/>
      <c r="DK548" s="148"/>
      <c r="DL548" s="148"/>
      <c r="DM548" s="148"/>
      <c r="DN548" s="148"/>
      <c r="DO548" s="148"/>
      <c r="DP548" s="148"/>
      <c r="DQ548" s="148"/>
      <c r="DR548" s="148"/>
      <c r="DS548" s="148"/>
      <c r="DT548" s="148"/>
      <c r="DU548" s="148"/>
      <c r="DV548" s="148"/>
      <c r="DW548" s="148"/>
      <c r="DX548" s="148"/>
      <c r="DY548" s="148"/>
      <c r="DZ548" s="148"/>
      <c r="EA548" s="148"/>
      <c r="EB548" s="148"/>
      <c r="EC548" s="148"/>
      <c r="ED548" s="148"/>
      <c r="EE548" s="148"/>
      <c r="EF548" s="148"/>
      <c r="EG548" s="148"/>
      <c r="EH548" s="148"/>
      <c r="EI548" s="148"/>
      <c r="EJ548" s="148"/>
      <c r="EK548" s="148"/>
      <c r="EL548" s="148"/>
      <c r="EM548" s="148"/>
      <c r="EN548" s="148"/>
      <c r="EO548" s="148"/>
      <c r="EP548" s="148"/>
      <c r="EQ548" s="148"/>
      <c r="ER548" s="148"/>
      <c r="ES548" s="148"/>
      <c r="ET548" s="148"/>
      <c r="EU548" s="148"/>
      <c r="EV548" s="148"/>
      <c r="EW548" s="148"/>
      <c r="EX548" s="148"/>
      <c r="EY548" s="148"/>
      <c r="EZ548" s="148"/>
      <c r="FA548" s="148"/>
      <c r="FB548" s="148"/>
      <c r="FC548" s="148"/>
      <c r="FD548" s="148"/>
      <c r="FE548" s="148"/>
      <c r="FF548" s="148"/>
      <c r="FG548" s="148"/>
      <c r="FH548" s="148"/>
      <c r="FI548" s="148"/>
      <c r="FJ548" s="148"/>
      <c r="FK548" s="148"/>
      <c r="FL548" s="148"/>
      <c r="FM548" s="148"/>
      <c r="FN548" s="148"/>
      <c r="FO548" s="148"/>
      <c r="FP548" s="148"/>
      <c r="FQ548" s="148"/>
      <c r="FR548" s="148"/>
      <c r="FS548" s="148"/>
      <c r="FT548" s="148"/>
      <c r="FU548" s="148"/>
      <c r="FV548" s="148"/>
      <c r="FW548" s="148"/>
      <c r="FX548" s="148"/>
      <c r="FY548" s="148"/>
      <c r="FZ548" s="148"/>
      <c r="GA548" s="148"/>
      <c r="GB548" s="148"/>
      <c r="GC548" s="148"/>
      <c r="GD548" s="148"/>
      <c r="GE548" s="148"/>
      <c r="GF548" s="148"/>
      <c r="GG548" s="148"/>
      <c r="GH548" s="148"/>
      <c r="GI548" s="148"/>
      <c r="GJ548" s="148"/>
      <c r="GK548" s="148"/>
      <c r="GL548" s="148"/>
      <c r="GM548" s="148"/>
      <c r="GN548" s="148"/>
      <c r="GO548" s="148"/>
      <c r="GP548" s="148"/>
      <c r="GQ548" s="148"/>
      <c r="GR548" s="148"/>
      <c r="GS548" s="148"/>
      <c r="GT548" s="148"/>
      <c r="GU548" s="148"/>
      <c r="GV548" s="148"/>
      <c r="GW548" s="148"/>
      <c r="GX548" s="148"/>
      <c r="GY548" s="148"/>
      <c r="GZ548" s="148"/>
      <c r="HA548" s="148"/>
      <c r="HB548" s="148"/>
      <c r="HC548" s="148"/>
      <c r="HD548" s="148"/>
      <c r="HE548" s="148"/>
      <c r="HF548" s="148"/>
      <c r="HG548" s="148"/>
      <c r="HH548" s="148"/>
      <c r="HI548" s="148"/>
      <c r="HJ548" s="148"/>
      <c r="HK548" s="148"/>
      <c r="HL548" s="148"/>
      <c r="HM548" s="148"/>
      <c r="HN548" s="148"/>
      <c r="HO548" s="148"/>
      <c r="HP548" s="148"/>
      <c r="HQ548" s="148"/>
      <c r="HR548" s="148"/>
      <c r="HS548" s="148"/>
      <c r="HT548" s="148"/>
      <c r="HU548" s="148"/>
      <c r="HV548" s="148"/>
      <c r="HW548" s="148"/>
      <c r="HX548" s="148"/>
      <c r="HY548" s="148"/>
      <c r="HZ548" s="148"/>
      <c r="IA548" s="148"/>
      <c r="IB548" s="148"/>
      <c r="IC548" s="148"/>
      <c r="ID548" s="148"/>
    </row>
    <row r="549" customFormat="false" ht="17.35" hidden="false" customHeight="false" outlineLevel="0" collapsed="false">
      <c r="A549" s="38"/>
      <c r="B549" s="157" t="s">
        <v>78</v>
      </c>
      <c r="C549" s="158"/>
      <c r="D549" s="159"/>
      <c r="E549" s="160" t="n">
        <f aca="false">SUM(E550:E553)</f>
        <v>568586</v>
      </c>
      <c r="F549" s="161" t="s">
        <v>73</v>
      </c>
      <c r="G549" s="151"/>
      <c r="H549" s="152"/>
      <c r="I549" s="153"/>
      <c r="J549" s="162"/>
      <c r="K549" s="163" t="s">
        <v>78</v>
      </c>
      <c r="L549" s="159"/>
      <c r="M549" s="154"/>
      <c r="N549" s="164"/>
      <c r="O549" s="151"/>
      <c r="P549" s="160" t="n">
        <f aca="false">SUM(P550:P553)</f>
        <v>236393.65</v>
      </c>
      <c r="Q549" s="165" t="s">
        <v>73</v>
      </c>
      <c r="R549" s="42"/>
      <c r="S549" s="63"/>
      <c r="T549" s="148"/>
      <c r="U549" s="148"/>
      <c r="V549" s="148"/>
      <c r="W549" s="148"/>
      <c r="X549" s="148"/>
      <c r="Y549" s="148"/>
      <c r="Z549" s="148"/>
      <c r="AA549" s="148"/>
      <c r="AB549" s="148"/>
      <c r="AC549" s="148"/>
      <c r="AD549" s="148"/>
      <c r="AE549" s="148"/>
      <c r="AF549" s="148"/>
      <c r="AG549" s="148"/>
      <c r="AH549" s="148"/>
      <c r="AI549" s="148"/>
      <c r="AJ549" s="148"/>
      <c r="AK549" s="148"/>
      <c r="AL549" s="148"/>
      <c r="AM549" s="148"/>
      <c r="AN549" s="148"/>
      <c r="AO549" s="148"/>
      <c r="AP549" s="148"/>
      <c r="AQ549" s="148"/>
      <c r="AR549" s="148"/>
      <c r="AS549" s="148"/>
      <c r="AT549" s="148"/>
      <c r="AU549" s="148"/>
      <c r="AV549" s="148"/>
      <c r="AW549" s="148"/>
      <c r="AX549" s="148"/>
      <c r="AY549" s="148"/>
      <c r="AZ549" s="148"/>
      <c r="BA549" s="148"/>
      <c r="BB549" s="148"/>
      <c r="BC549" s="148"/>
      <c r="BD549" s="148"/>
      <c r="BE549" s="148"/>
      <c r="BF549" s="148"/>
      <c r="BG549" s="148"/>
      <c r="BH549" s="148"/>
      <c r="BI549" s="148"/>
      <c r="BJ549" s="148"/>
      <c r="BK549" s="148"/>
      <c r="BL549" s="148"/>
      <c r="BM549" s="148"/>
      <c r="BN549" s="148"/>
      <c r="BO549" s="148"/>
      <c r="BP549" s="148"/>
      <c r="BQ549" s="148"/>
      <c r="BR549" s="148"/>
      <c r="BS549" s="148"/>
      <c r="BT549" s="148"/>
      <c r="BU549" s="148"/>
      <c r="BV549" s="148"/>
      <c r="BW549" s="148"/>
      <c r="BX549" s="148"/>
      <c r="BY549" s="148"/>
      <c r="BZ549" s="148"/>
      <c r="CA549" s="148"/>
      <c r="CB549" s="148"/>
      <c r="CC549" s="148"/>
      <c r="CD549" s="148"/>
      <c r="CE549" s="148"/>
      <c r="CF549" s="148"/>
      <c r="CG549" s="148"/>
      <c r="CH549" s="148"/>
      <c r="CI549" s="148"/>
      <c r="CJ549" s="148"/>
      <c r="CK549" s="148"/>
      <c r="CL549" s="148"/>
      <c r="CM549" s="148"/>
      <c r="CN549" s="148"/>
      <c r="CO549" s="148"/>
      <c r="CP549" s="148"/>
      <c r="CQ549" s="148"/>
      <c r="CR549" s="148"/>
      <c r="CS549" s="148"/>
      <c r="CT549" s="148"/>
      <c r="CU549" s="148"/>
      <c r="CV549" s="148"/>
      <c r="CW549" s="148"/>
      <c r="CX549" s="148"/>
      <c r="CY549" s="148"/>
      <c r="CZ549" s="148"/>
      <c r="DA549" s="148"/>
      <c r="DB549" s="148"/>
      <c r="DC549" s="148"/>
      <c r="DD549" s="148"/>
      <c r="DE549" s="148"/>
      <c r="DF549" s="148"/>
      <c r="DG549" s="148"/>
      <c r="DH549" s="148"/>
      <c r="DI549" s="148"/>
      <c r="DJ549" s="148"/>
      <c r="DK549" s="148"/>
      <c r="DL549" s="148"/>
      <c r="DM549" s="148"/>
      <c r="DN549" s="148"/>
      <c r="DO549" s="148"/>
      <c r="DP549" s="148"/>
      <c r="DQ549" s="148"/>
      <c r="DR549" s="148"/>
      <c r="DS549" s="148"/>
      <c r="DT549" s="148"/>
      <c r="DU549" s="148"/>
      <c r="DV549" s="148"/>
      <c r="DW549" s="148"/>
      <c r="DX549" s="148"/>
      <c r="DY549" s="148"/>
      <c r="DZ549" s="148"/>
      <c r="EA549" s="148"/>
      <c r="EB549" s="148"/>
      <c r="EC549" s="148"/>
      <c r="ED549" s="148"/>
      <c r="EE549" s="148"/>
      <c r="EF549" s="148"/>
      <c r="EG549" s="148"/>
      <c r="EH549" s="148"/>
      <c r="EI549" s="148"/>
      <c r="EJ549" s="148"/>
      <c r="EK549" s="148"/>
      <c r="EL549" s="148"/>
      <c r="EM549" s="148"/>
      <c r="EN549" s="148"/>
      <c r="EO549" s="148"/>
      <c r="EP549" s="148"/>
      <c r="EQ549" s="148"/>
      <c r="ER549" s="148"/>
      <c r="ES549" s="148"/>
      <c r="ET549" s="148"/>
      <c r="EU549" s="148"/>
      <c r="EV549" s="148"/>
      <c r="EW549" s="148"/>
      <c r="EX549" s="148"/>
      <c r="EY549" s="148"/>
      <c r="EZ549" s="148"/>
      <c r="FA549" s="148"/>
      <c r="FB549" s="148"/>
      <c r="FC549" s="148"/>
      <c r="FD549" s="148"/>
      <c r="FE549" s="148"/>
      <c r="FF549" s="148"/>
      <c r="FG549" s="148"/>
      <c r="FH549" s="148"/>
      <c r="FI549" s="148"/>
      <c r="FJ549" s="148"/>
      <c r="FK549" s="148"/>
      <c r="FL549" s="148"/>
      <c r="FM549" s="148"/>
      <c r="FN549" s="148"/>
      <c r="FO549" s="148"/>
      <c r="FP549" s="148"/>
      <c r="FQ549" s="148"/>
      <c r="FR549" s="148"/>
      <c r="FS549" s="148"/>
      <c r="FT549" s="148"/>
      <c r="FU549" s="148"/>
      <c r="FV549" s="148"/>
      <c r="FW549" s="148"/>
      <c r="FX549" s="148"/>
      <c r="FY549" s="148"/>
      <c r="FZ549" s="148"/>
      <c r="GA549" s="148"/>
      <c r="GB549" s="148"/>
      <c r="GC549" s="148"/>
      <c r="GD549" s="148"/>
      <c r="GE549" s="148"/>
      <c r="GF549" s="148"/>
      <c r="GG549" s="148"/>
      <c r="GH549" s="148"/>
      <c r="GI549" s="148"/>
      <c r="GJ549" s="148"/>
      <c r="GK549" s="148"/>
      <c r="GL549" s="148"/>
      <c r="GM549" s="148"/>
      <c r="GN549" s="148"/>
      <c r="GO549" s="148"/>
      <c r="GP549" s="148"/>
      <c r="GQ549" s="148"/>
      <c r="GR549" s="148"/>
      <c r="GS549" s="148"/>
      <c r="GT549" s="148"/>
      <c r="GU549" s="148"/>
      <c r="GV549" s="148"/>
      <c r="GW549" s="148"/>
      <c r="GX549" s="148"/>
      <c r="GY549" s="148"/>
      <c r="GZ549" s="148"/>
      <c r="HA549" s="148"/>
      <c r="HB549" s="148"/>
      <c r="HC549" s="148"/>
      <c r="HD549" s="148"/>
      <c r="HE549" s="148"/>
      <c r="HF549" s="148"/>
      <c r="HG549" s="148"/>
      <c r="HH549" s="148"/>
      <c r="HI549" s="148"/>
      <c r="HJ549" s="148"/>
      <c r="HK549" s="148"/>
      <c r="HL549" s="148"/>
      <c r="HM549" s="148"/>
      <c r="HN549" s="148"/>
      <c r="HO549" s="148"/>
      <c r="HP549" s="148"/>
      <c r="HQ549" s="148"/>
      <c r="HR549" s="148"/>
      <c r="HS549" s="148"/>
      <c r="HT549" s="148"/>
      <c r="HU549" s="148"/>
      <c r="HV549" s="148"/>
      <c r="HW549" s="148"/>
      <c r="HX549" s="148"/>
      <c r="HY549" s="148"/>
      <c r="HZ549" s="148"/>
      <c r="IA549" s="148"/>
      <c r="IB549" s="148"/>
      <c r="IC549" s="148"/>
      <c r="ID549" s="148"/>
    </row>
    <row r="550" customFormat="false" ht="17.35" hidden="false" customHeight="false" outlineLevel="0" collapsed="false">
      <c r="A550" s="38"/>
      <c r="B550" s="166" t="s">
        <v>74</v>
      </c>
      <c r="C550" s="158"/>
      <c r="D550" s="159"/>
      <c r="E550" s="167" t="n">
        <f aca="false">E532+E400+E315+E258+E110+E56</f>
        <v>404972</v>
      </c>
      <c r="F550" s="168" t="s">
        <v>73</v>
      </c>
      <c r="G550" s="151"/>
      <c r="H550" s="152"/>
      <c r="I550" s="153"/>
      <c r="J550" s="162"/>
      <c r="K550" s="169" t="s">
        <v>74</v>
      </c>
      <c r="L550" s="159"/>
      <c r="M550" s="154"/>
      <c r="N550" s="164"/>
      <c r="O550" s="151"/>
      <c r="P550" s="167" t="n">
        <f aca="false">P532+P400+P315+P258+P110+P56</f>
        <v>218063.3</v>
      </c>
      <c r="Q550" s="170" t="s">
        <v>73</v>
      </c>
      <c r="R550" s="42"/>
      <c r="S550" s="63"/>
      <c r="T550" s="148"/>
      <c r="U550" s="148"/>
      <c r="V550" s="148"/>
      <c r="W550" s="148"/>
      <c r="X550" s="148"/>
      <c r="Y550" s="148"/>
      <c r="Z550" s="148"/>
      <c r="AA550" s="148"/>
      <c r="AB550" s="148"/>
      <c r="AC550" s="148"/>
      <c r="AD550" s="148"/>
      <c r="AE550" s="148"/>
      <c r="AF550" s="148"/>
      <c r="AG550" s="148"/>
      <c r="AH550" s="148"/>
      <c r="AI550" s="148"/>
      <c r="AJ550" s="148"/>
      <c r="AK550" s="148"/>
      <c r="AL550" s="148"/>
      <c r="AM550" s="148"/>
      <c r="AN550" s="148"/>
      <c r="AO550" s="148"/>
      <c r="AP550" s="148"/>
      <c r="AQ550" s="148"/>
      <c r="AR550" s="148"/>
      <c r="AS550" s="148"/>
      <c r="AT550" s="148"/>
      <c r="AU550" s="148"/>
      <c r="AV550" s="148"/>
      <c r="AW550" s="148"/>
      <c r="AX550" s="148"/>
      <c r="AY550" s="148"/>
      <c r="AZ550" s="148"/>
      <c r="BA550" s="148"/>
      <c r="BB550" s="148"/>
      <c r="BC550" s="148"/>
      <c r="BD550" s="148"/>
      <c r="BE550" s="148"/>
      <c r="BF550" s="148"/>
      <c r="BG550" s="148"/>
      <c r="BH550" s="148"/>
      <c r="BI550" s="148"/>
      <c r="BJ550" s="148"/>
      <c r="BK550" s="148"/>
      <c r="BL550" s="148"/>
      <c r="BM550" s="148"/>
      <c r="BN550" s="148"/>
      <c r="BO550" s="148"/>
      <c r="BP550" s="148"/>
      <c r="BQ550" s="148"/>
      <c r="BR550" s="148"/>
      <c r="BS550" s="148"/>
      <c r="BT550" s="148"/>
      <c r="BU550" s="148"/>
      <c r="BV550" s="148"/>
      <c r="BW550" s="148"/>
      <c r="BX550" s="148"/>
      <c r="BY550" s="148"/>
      <c r="BZ550" s="148"/>
      <c r="CA550" s="148"/>
      <c r="CB550" s="148"/>
      <c r="CC550" s="148"/>
      <c r="CD550" s="148"/>
      <c r="CE550" s="148"/>
      <c r="CF550" s="148"/>
      <c r="CG550" s="148"/>
      <c r="CH550" s="148"/>
      <c r="CI550" s="148"/>
      <c r="CJ550" s="148"/>
      <c r="CK550" s="148"/>
      <c r="CL550" s="148"/>
      <c r="CM550" s="148"/>
      <c r="CN550" s="148"/>
      <c r="CO550" s="148"/>
      <c r="CP550" s="148"/>
      <c r="CQ550" s="148"/>
      <c r="CR550" s="148"/>
      <c r="CS550" s="148"/>
      <c r="CT550" s="148"/>
      <c r="CU550" s="148"/>
      <c r="CV550" s="148"/>
      <c r="CW550" s="148"/>
      <c r="CX550" s="148"/>
      <c r="CY550" s="148"/>
      <c r="CZ550" s="148"/>
      <c r="DA550" s="148"/>
      <c r="DB550" s="148"/>
      <c r="DC550" s="148"/>
      <c r="DD550" s="148"/>
      <c r="DE550" s="148"/>
      <c r="DF550" s="148"/>
      <c r="DG550" s="148"/>
      <c r="DH550" s="148"/>
      <c r="DI550" s="148"/>
      <c r="DJ550" s="148"/>
      <c r="DK550" s="148"/>
      <c r="DL550" s="148"/>
      <c r="DM550" s="148"/>
      <c r="DN550" s="148"/>
      <c r="DO550" s="148"/>
      <c r="DP550" s="148"/>
      <c r="DQ550" s="148"/>
      <c r="DR550" s="148"/>
      <c r="DS550" s="148"/>
      <c r="DT550" s="148"/>
      <c r="DU550" s="148"/>
      <c r="DV550" s="148"/>
      <c r="DW550" s="148"/>
      <c r="DX550" s="148"/>
      <c r="DY550" s="148"/>
      <c r="DZ550" s="148"/>
      <c r="EA550" s="148"/>
      <c r="EB550" s="148"/>
      <c r="EC550" s="148"/>
      <c r="ED550" s="148"/>
      <c r="EE550" s="148"/>
      <c r="EF550" s="148"/>
      <c r="EG550" s="148"/>
      <c r="EH550" s="148"/>
      <c r="EI550" s="148"/>
      <c r="EJ550" s="148"/>
      <c r="EK550" s="148"/>
      <c r="EL550" s="148"/>
      <c r="EM550" s="148"/>
      <c r="EN550" s="148"/>
      <c r="EO550" s="148"/>
      <c r="EP550" s="148"/>
      <c r="EQ550" s="148"/>
      <c r="ER550" s="148"/>
      <c r="ES550" s="148"/>
      <c r="ET550" s="148"/>
      <c r="EU550" s="148"/>
      <c r="EV550" s="148"/>
      <c r="EW550" s="148"/>
      <c r="EX550" s="148"/>
      <c r="EY550" s="148"/>
      <c r="EZ550" s="148"/>
      <c r="FA550" s="148"/>
      <c r="FB550" s="148"/>
      <c r="FC550" s="148"/>
      <c r="FD550" s="148"/>
      <c r="FE550" s="148"/>
      <c r="FF550" s="148"/>
      <c r="FG550" s="148"/>
      <c r="FH550" s="148"/>
      <c r="FI550" s="148"/>
      <c r="FJ550" s="148"/>
      <c r="FK550" s="148"/>
      <c r="FL550" s="148"/>
      <c r="FM550" s="148"/>
      <c r="FN550" s="148"/>
      <c r="FO550" s="148"/>
      <c r="FP550" s="148"/>
      <c r="FQ550" s="148"/>
      <c r="FR550" s="148"/>
      <c r="FS550" s="148"/>
      <c r="FT550" s="148"/>
      <c r="FU550" s="148"/>
      <c r="FV550" s="148"/>
      <c r="FW550" s="148"/>
      <c r="FX550" s="148"/>
      <c r="FY550" s="148"/>
      <c r="FZ550" s="148"/>
      <c r="GA550" s="148"/>
      <c r="GB550" s="148"/>
      <c r="GC550" s="148"/>
      <c r="GD550" s="148"/>
      <c r="GE550" s="148"/>
      <c r="GF550" s="148"/>
      <c r="GG550" s="148"/>
      <c r="GH550" s="148"/>
      <c r="GI550" s="148"/>
      <c r="GJ550" s="148"/>
      <c r="GK550" s="148"/>
      <c r="GL550" s="148"/>
      <c r="GM550" s="148"/>
      <c r="GN550" s="148"/>
      <c r="GO550" s="148"/>
      <c r="GP550" s="148"/>
      <c r="GQ550" s="148"/>
      <c r="GR550" s="148"/>
      <c r="GS550" s="148"/>
      <c r="GT550" s="148"/>
      <c r="GU550" s="148"/>
      <c r="GV550" s="148"/>
      <c r="GW550" s="148"/>
      <c r="GX550" s="148"/>
      <c r="GY550" s="148"/>
      <c r="GZ550" s="148"/>
      <c r="HA550" s="148"/>
      <c r="HB550" s="148"/>
      <c r="HC550" s="148"/>
      <c r="HD550" s="148"/>
      <c r="HE550" s="148"/>
      <c r="HF550" s="148"/>
      <c r="HG550" s="148"/>
      <c r="HH550" s="148"/>
      <c r="HI550" s="148"/>
      <c r="HJ550" s="148"/>
      <c r="HK550" s="148"/>
      <c r="HL550" s="148"/>
      <c r="HM550" s="148"/>
      <c r="HN550" s="148"/>
      <c r="HO550" s="148"/>
      <c r="HP550" s="148"/>
      <c r="HQ550" s="148"/>
      <c r="HR550" s="148"/>
      <c r="HS550" s="148"/>
      <c r="HT550" s="148"/>
      <c r="HU550" s="148"/>
      <c r="HV550" s="148"/>
      <c r="HW550" s="148"/>
      <c r="HX550" s="148"/>
      <c r="HY550" s="148"/>
      <c r="HZ550" s="148"/>
      <c r="IA550" s="148"/>
      <c r="IB550" s="148"/>
      <c r="IC550" s="148"/>
      <c r="ID550" s="148"/>
    </row>
    <row r="551" customFormat="false" ht="17.35" hidden="false" customHeight="false" outlineLevel="0" collapsed="false">
      <c r="A551" s="38"/>
      <c r="B551" s="166" t="s">
        <v>75</v>
      </c>
      <c r="C551" s="158"/>
      <c r="D551" s="159"/>
      <c r="E551" s="167" t="n">
        <f aca="false">E533+E401+E316+E259+E111+E57</f>
        <v>89444</v>
      </c>
      <c r="F551" s="168" t="s">
        <v>73</v>
      </c>
      <c r="G551" s="151"/>
      <c r="H551" s="152"/>
      <c r="I551" s="153"/>
      <c r="J551" s="162"/>
      <c r="K551" s="169" t="s">
        <v>75</v>
      </c>
      <c r="L551" s="159"/>
      <c r="M551" s="154"/>
      <c r="N551" s="164"/>
      <c r="O551" s="151"/>
      <c r="P551" s="167" t="n">
        <f aca="false">P533+P401+P316+P259+P111+P57</f>
        <v>18330.35</v>
      </c>
      <c r="Q551" s="170" t="s">
        <v>73</v>
      </c>
      <c r="R551" s="42"/>
      <c r="S551" s="63"/>
      <c r="T551" s="148"/>
      <c r="U551" s="148"/>
      <c r="V551" s="148"/>
      <c r="W551" s="148"/>
      <c r="X551" s="148"/>
      <c r="Y551" s="148"/>
      <c r="Z551" s="148"/>
      <c r="AA551" s="148"/>
      <c r="AB551" s="148"/>
      <c r="AC551" s="148"/>
      <c r="AD551" s="148"/>
      <c r="AE551" s="148"/>
      <c r="AF551" s="148"/>
      <c r="AG551" s="148"/>
      <c r="AH551" s="148"/>
      <c r="AI551" s="148"/>
      <c r="AJ551" s="148"/>
      <c r="AK551" s="148"/>
      <c r="AL551" s="148"/>
      <c r="AM551" s="148"/>
      <c r="AN551" s="148"/>
      <c r="AO551" s="148"/>
      <c r="AP551" s="148"/>
      <c r="AQ551" s="148"/>
      <c r="AR551" s="148"/>
      <c r="AS551" s="148"/>
      <c r="AT551" s="148"/>
      <c r="AU551" s="148"/>
      <c r="AV551" s="148"/>
      <c r="AW551" s="148"/>
      <c r="AX551" s="148"/>
      <c r="AY551" s="148"/>
      <c r="AZ551" s="148"/>
      <c r="BA551" s="148"/>
      <c r="BB551" s="148"/>
      <c r="BC551" s="148"/>
      <c r="BD551" s="148"/>
      <c r="BE551" s="148"/>
      <c r="BF551" s="148"/>
      <c r="BG551" s="148"/>
      <c r="BH551" s="148"/>
      <c r="BI551" s="148"/>
      <c r="BJ551" s="148"/>
      <c r="BK551" s="148"/>
      <c r="BL551" s="148"/>
      <c r="BM551" s="148"/>
      <c r="BN551" s="148"/>
      <c r="BO551" s="148"/>
      <c r="BP551" s="148"/>
      <c r="BQ551" s="148"/>
      <c r="BR551" s="148"/>
      <c r="BS551" s="148"/>
      <c r="BT551" s="148"/>
      <c r="BU551" s="148"/>
      <c r="BV551" s="148"/>
      <c r="BW551" s="148"/>
      <c r="BX551" s="148"/>
      <c r="BY551" s="148"/>
      <c r="BZ551" s="148"/>
      <c r="CA551" s="148"/>
      <c r="CB551" s="148"/>
      <c r="CC551" s="148"/>
      <c r="CD551" s="148"/>
      <c r="CE551" s="148"/>
      <c r="CF551" s="148"/>
      <c r="CG551" s="148"/>
      <c r="CH551" s="148"/>
      <c r="CI551" s="148"/>
      <c r="CJ551" s="148"/>
      <c r="CK551" s="148"/>
      <c r="CL551" s="148"/>
      <c r="CM551" s="148"/>
      <c r="CN551" s="148"/>
      <c r="CO551" s="148"/>
      <c r="CP551" s="148"/>
      <c r="CQ551" s="148"/>
      <c r="CR551" s="148"/>
      <c r="CS551" s="148"/>
      <c r="CT551" s="148"/>
      <c r="CU551" s="148"/>
      <c r="CV551" s="148"/>
      <c r="CW551" s="148"/>
      <c r="CX551" s="148"/>
      <c r="CY551" s="148"/>
      <c r="CZ551" s="148"/>
      <c r="DA551" s="148"/>
      <c r="DB551" s="148"/>
      <c r="DC551" s="148"/>
      <c r="DD551" s="148"/>
      <c r="DE551" s="148"/>
      <c r="DF551" s="148"/>
      <c r="DG551" s="148"/>
      <c r="DH551" s="148"/>
      <c r="DI551" s="148"/>
      <c r="DJ551" s="148"/>
      <c r="DK551" s="148"/>
      <c r="DL551" s="148"/>
      <c r="DM551" s="148"/>
      <c r="DN551" s="148"/>
      <c r="DO551" s="148"/>
      <c r="DP551" s="148"/>
      <c r="DQ551" s="148"/>
      <c r="DR551" s="148"/>
      <c r="DS551" s="148"/>
      <c r="DT551" s="148"/>
      <c r="DU551" s="148"/>
      <c r="DV551" s="148"/>
      <c r="DW551" s="148"/>
      <c r="DX551" s="148"/>
      <c r="DY551" s="148"/>
      <c r="DZ551" s="148"/>
      <c r="EA551" s="148"/>
      <c r="EB551" s="148"/>
      <c r="EC551" s="148"/>
      <c r="ED551" s="148"/>
      <c r="EE551" s="148"/>
      <c r="EF551" s="148"/>
      <c r="EG551" s="148"/>
      <c r="EH551" s="148"/>
      <c r="EI551" s="148"/>
      <c r="EJ551" s="148"/>
      <c r="EK551" s="148"/>
      <c r="EL551" s="148"/>
      <c r="EM551" s="148"/>
      <c r="EN551" s="148"/>
      <c r="EO551" s="148"/>
      <c r="EP551" s="148"/>
      <c r="EQ551" s="148"/>
      <c r="ER551" s="148"/>
      <c r="ES551" s="148"/>
      <c r="ET551" s="148"/>
      <c r="EU551" s="148"/>
      <c r="EV551" s="148"/>
      <c r="EW551" s="148"/>
      <c r="EX551" s="148"/>
      <c r="EY551" s="148"/>
      <c r="EZ551" s="148"/>
      <c r="FA551" s="148"/>
      <c r="FB551" s="148"/>
      <c r="FC551" s="148"/>
      <c r="FD551" s="148"/>
      <c r="FE551" s="148"/>
      <c r="FF551" s="148"/>
      <c r="FG551" s="148"/>
      <c r="FH551" s="148"/>
      <c r="FI551" s="148"/>
      <c r="FJ551" s="148"/>
      <c r="FK551" s="148"/>
      <c r="FL551" s="148"/>
      <c r="FM551" s="148"/>
      <c r="FN551" s="148"/>
      <c r="FO551" s="148"/>
      <c r="FP551" s="148"/>
      <c r="FQ551" s="148"/>
      <c r="FR551" s="148"/>
      <c r="FS551" s="148"/>
      <c r="FT551" s="148"/>
      <c r="FU551" s="148"/>
      <c r="FV551" s="148"/>
      <c r="FW551" s="148"/>
      <c r="FX551" s="148"/>
      <c r="FY551" s="148"/>
      <c r="FZ551" s="148"/>
      <c r="GA551" s="148"/>
      <c r="GB551" s="148"/>
      <c r="GC551" s="148"/>
      <c r="GD551" s="148"/>
      <c r="GE551" s="148"/>
      <c r="GF551" s="148"/>
      <c r="GG551" s="148"/>
      <c r="GH551" s="148"/>
      <c r="GI551" s="148"/>
      <c r="GJ551" s="148"/>
      <c r="GK551" s="148"/>
      <c r="GL551" s="148"/>
      <c r="GM551" s="148"/>
      <c r="GN551" s="148"/>
      <c r="GO551" s="148"/>
      <c r="GP551" s="148"/>
      <c r="GQ551" s="148"/>
      <c r="GR551" s="148"/>
      <c r="GS551" s="148"/>
      <c r="GT551" s="148"/>
      <c r="GU551" s="148"/>
      <c r="GV551" s="148"/>
      <c r="GW551" s="148"/>
      <c r="GX551" s="148"/>
      <c r="GY551" s="148"/>
      <c r="GZ551" s="148"/>
      <c r="HA551" s="148"/>
      <c r="HB551" s="148"/>
      <c r="HC551" s="148"/>
      <c r="HD551" s="148"/>
      <c r="HE551" s="148"/>
      <c r="HF551" s="148"/>
      <c r="HG551" s="148"/>
      <c r="HH551" s="148"/>
      <c r="HI551" s="148"/>
      <c r="HJ551" s="148"/>
      <c r="HK551" s="148"/>
      <c r="HL551" s="148"/>
      <c r="HM551" s="148"/>
      <c r="HN551" s="148"/>
      <c r="HO551" s="148"/>
      <c r="HP551" s="148"/>
      <c r="HQ551" s="148"/>
      <c r="HR551" s="148"/>
      <c r="HS551" s="148"/>
      <c r="HT551" s="148"/>
      <c r="HU551" s="148"/>
      <c r="HV551" s="148"/>
      <c r="HW551" s="148"/>
      <c r="HX551" s="148"/>
      <c r="HY551" s="148"/>
      <c r="HZ551" s="148"/>
      <c r="IA551" s="148"/>
      <c r="IB551" s="148"/>
      <c r="IC551" s="148"/>
      <c r="ID551" s="148"/>
    </row>
    <row r="552" customFormat="false" ht="17.35" hidden="false" customHeight="false" outlineLevel="0" collapsed="false">
      <c r="A552" s="38"/>
      <c r="B552" s="166" t="s">
        <v>76</v>
      </c>
      <c r="C552" s="158"/>
      <c r="D552" s="159"/>
      <c r="E552" s="167" t="n">
        <f aca="false">E534+E317+E260+E112+E58</f>
        <v>74170</v>
      </c>
      <c r="F552" s="168" t="s">
        <v>73</v>
      </c>
      <c r="G552" s="151"/>
      <c r="H552" s="152"/>
      <c r="I552" s="153"/>
      <c r="J552" s="162"/>
      <c r="K552" s="169" t="s">
        <v>76</v>
      </c>
      <c r="L552" s="159"/>
      <c r="M552" s="154"/>
      <c r="N552" s="164"/>
      <c r="O552" s="151"/>
      <c r="P552" s="167" t="n">
        <f aca="false">P534+P317+P260+P112+P58</f>
        <v>0</v>
      </c>
      <c r="Q552" s="170" t="s">
        <v>73</v>
      </c>
      <c r="R552" s="42"/>
      <c r="S552" s="63"/>
      <c r="T552" s="148"/>
      <c r="U552" s="148"/>
      <c r="V552" s="148"/>
      <c r="W552" s="148"/>
      <c r="X552" s="148"/>
      <c r="Y552" s="148"/>
      <c r="Z552" s="148"/>
      <c r="AA552" s="148"/>
      <c r="AB552" s="148"/>
      <c r="AC552" s="148"/>
      <c r="AD552" s="148"/>
      <c r="AE552" s="148"/>
      <c r="AF552" s="148"/>
      <c r="AG552" s="148"/>
      <c r="AH552" s="148"/>
      <c r="AI552" s="148"/>
      <c r="AJ552" s="148"/>
      <c r="AK552" s="148"/>
      <c r="AL552" s="148"/>
      <c r="AM552" s="148"/>
      <c r="AN552" s="148"/>
      <c r="AO552" s="148"/>
      <c r="AP552" s="148"/>
      <c r="AQ552" s="148"/>
      <c r="AR552" s="148"/>
      <c r="AS552" s="148"/>
      <c r="AT552" s="148"/>
      <c r="AU552" s="148"/>
      <c r="AV552" s="148"/>
      <c r="AW552" s="148"/>
      <c r="AX552" s="148"/>
      <c r="AY552" s="148"/>
      <c r="AZ552" s="148"/>
      <c r="BA552" s="148"/>
      <c r="BB552" s="148"/>
      <c r="BC552" s="148"/>
      <c r="BD552" s="148"/>
      <c r="BE552" s="148"/>
      <c r="BF552" s="148"/>
      <c r="BG552" s="148"/>
      <c r="BH552" s="148"/>
      <c r="BI552" s="148"/>
      <c r="BJ552" s="148"/>
      <c r="BK552" s="148"/>
      <c r="BL552" s="148"/>
      <c r="BM552" s="148"/>
      <c r="BN552" s="148"/>
      <c r="BO552" s="148"/>
      <c r="BP552" s="148"/>
      <c r="BQ552" s="148"/>
      <c r="BR552" s="148"/>
      <c r="BS552" s="148"/>
      <c r="BT552" s="148"/>
      <c r="BU552" s="148"/>
      <c r="BV552" s="148"/>
      <c r="BW552" s="148"/>
      <c r="BX552" s="148"/>
      <c r="BY552" s="148"/>
      <c r="BZ552" s="148"/>
      <c r="CA552" s="148"/>
      <c r="CB552" s="148"/>
      <c r="CC552" s="148"/>
      <c r="CD552" s="148"/>
      <c r="CE552" s="148"/>
      <c r="CF552" s="148"/>
      <c r="CG552" s="148"/>
      <c r="CH552" s="148"/>
      <c r="CI552" s="148"/>
      <c r="CJ552" s="148"/>
      <c r="CK552" s="148"/>
      <c r="CL552" s="148"/>
      <c r="CM552" s="148"/>
      <c r="CN552" s="148"/>
      <c r="CO552" s="148"/>
      <c r="CP552" s="148"/>
      <c r="CQ552" s="148"/>
      <c r="CR552" s="148"/>
      <c r="CS552" s="148"/>
      <c r="CT552" s="148"/>
      <c r="CU552" s="148"/>
      <c r="CV552" s="148"/>
      <c r="CW552" s="148"/>
      <c r="CX552" s="148"/>
      <c r="CY552" s="148"/>
      <c r="CZ552" s="148"/>
      <c r="DA552" s="148"/>
      <c r="DB552" s="148"/>
      <c r="DC552" s="148"/>
      <c r="DD552" s="148"/>
      <c r="DE552" s="148"/>
      <c r="DF552" s="148"/>
      <c r="DG552" s="148"/>
      <c r="DH552" s="148"/>
      <c r="DI552" s="148"/>
      <c r="DJ552" s="148"/>
      <c r="DK552" s="148"/>
      <c r="DL552" s="148"/>
      <c r="DM552" s="148"/>
      <c r="DN552" s="148"/>
      <c r="DO552" s="148"/>
      <c r="DP552" s="148"/>
      <c r="DQ552" s="148"/>
      <c r="DR552" s="148"/>
      <c r="DS552" s="148"/>
      <c r="DT552" s="148"/>
      <c r="DU552" s="148"/>
      <c r="DV552" s="148"/>
      <c r="DW552" s="148"/>
      <c r="DX552" s="148"/>
      <c r="DY552" s="148"/>
      <c r="DZ552" s="148"/>
      <c r="EA552" s="148"/>
      <c r="EB552" s="148"/>
      <c r="EC552" s="148"/>
      <c r="ED552" s="148"/>
      <c r="EE552" s="148"/>
      <c r="EF552" s="148"/>
      <c r="EG552" s="148"/>
      <c r="EH552" s="148"/>
      <c r="EI552" s="148"/>
      <c r="EJ552" s="148"/>
      <c r="EK552" s="148"/>
      <c r="EL552" s="148"/>
      <c r="EM552" s="148"/>
      <c r="EN552" s="148"/>
      <c r="EO552" s="148"/>
      <c r="EP552" s="148"/>
      <c r="EQ552" s="148"/>
      <c r="ER552" s="148"/>
      <c r="ES552" s="148"/>
      <c r="ET552" s="148"/>
      <c r="EU552" s="148"/>
      <c r="EV552" s="148"/>
      <c r="EW552" s="148"/>
      <c r="EX552" s="148"/>
      <c r="EY552" s="148"/>
      <c r="EZ552" s="148"/>
      <c r="FA552" s="148"/>
      <c r="FB552" s="148"/>
      <c r="FC552" s="148"/>
      <c r="FD552" s="148"/>
      <c r="FE552" s="148"/>
      <c r="FF552" s="148"/>
      <c r="FG552" s="148"/>
      <c r="FH552" s="148"/>
      <c r="FI552" s="148"/>
      <c r="FJ552" s="148"/>
      <c r="FK552" s="148"/>
      <c r="FL552" s="148"/>
      <c r="FM552" s="148"/>
      <c r="FN552" s="148"/>
      <c r="FO552" s="148"/>
      <c r="FP552" s="148"/>
      <c r="FQ552" s="148"/>
      <c r="FR552" s="148"/>
      <c r="FS552" s="148"/>
      <c r="FT552" s="148"/>
      <c r="FU552" s="148"/>
      <c r="FV552" s="148"/>
      <c r="FW552" s="148"/>
      <c r="FX552" s="148"/>
      <c r="FY552" s="148"/>
      <c r="FZ552" s="148"/>
      <c r="GA552" s="148"/>
      <c r="GB552" s="148"/>
      <c r="GC552" s="148"/>
      <c r="GD552" s="148"/>
      <c r="GE552" s="148"/>
      <c r="GF552" s="148"/>
      <c r="GG552" s="148"/>
      <c r="GH552" s="148"/>
      <c r="GI552" s="148"/>
      <c r="GJ552" s="148"/>
      <c r="GK552" s="148"/>
      <c r="GL552" s="148"/>
      <c r="GM552" s="148"/>
      <c r="GN552" s="148"/>
      <c r="GO552" s="148"/>
      <c r="GP552" s="148"/>
      <c r="GQ552" s="148"/>
      <c r="GR552" s="148"/>
      <c r="GS552" s="148"/>
      <c r="GT552" s="148"/>
      <c r="GU552" s="148"/>
      <c r="GV552" s="148"/>
      <c r="GW552" s="148"/>
      <c r="GX552" s="148"/>
      <c r="GY552" s="148"/>
      <c r="GZ552" s="148"/>
      <c r="HA552" s="148"/>
      <c r="HB552" s="148"/>
      <c r="HC552" s="148"/>
      <c r="HD552" s="148"/>
      <c r="HE552" s="148"/>
      <c r="HF552" s="148"/>
      <c r="HG552" s="148"/>
      <c r="HH552" s="148"/>
      <c r="HI552" s="148"/>
      <c r="HJ552" s="148"/>
      <c r="HK552" s="148"/>
      <c r="HL552" s="148"/>
      <c r="HM552" s="148"/>
      <c r="HN552" s="148"/>
      <c r="HO552" s="148"/>
      <c r="HP552" s="148"/>
      <c r="HQ552" s="148"/>
      <c r="HR552" s="148"/>
      <c r="HS552" s="148"/>
      <c r="HT552" s="148"/>
      <c r="HU552" s="148"/>
      <c r="HV552" s="148"/>
      <c r="HW552" s="148"/>
      <c r="HX552" s="148"/>
      <c r="HY552" s="148"/>
      <c r="HZ552" s="148"/>
      <c r="IA552" s="148"/>
      <c r="IB552" s="148"/>
      <c r="IC552" s="148"/>
      <c r="ID552" s="148"/>
    </row>
    <row r="553" customFormat="false" ht="17.35" hidden="false" customHeight="false" outlineLevel="0" collapsed="false">
      <c r="A553" s="38"/>
      <c r="B553" s="166" t="s">
        <v>238</v>
      </c>
      <c r="C553" s="158"/>
      <c r="D553" s="159"/>
      <c r="E553" s="167" t="n">
        <f aca="false">E535+E402+E318+E261</f>
        <v>0</v>
      </c>
      <c r="F553" s="168" t="s">
        <v>73</v>
      </c>
      <c r="G553" s="151"/>
      <c r="H553" s="152"/>
      <c r="I553" s="153"/>
      <c r="J553" s="162"/>
      <c r="K553" s="169" t="s">
        <v>238</v>
      </c>
      <c r="L553" s="159"/>
      <c r="M553" s="154"/>
      <c r="N553" s="164"/>
      <c r="O553" s="151"/>
      <c r="P553" s="167" t="n">
        <f aca="false">P535+P402+P318+P261</f>
        <v>0</v>
      </c>
      <c r="Q553" s="170" t="s">
        <v>73</v>
      </c>
      <c r="R553" s="42"/>
      <c r="S553" s="63"/>
      <c r="T553" s="148"/>
      <c r="U553" s="148"/>
      <c r="V553" s="148"/>
      <c r="W553" s="148"/>
      <c r="X553" s="148"/>
      <c r="Y553" s="148"/>
      <c r="Z553" s="148"/>
      <c r="AA553" s="148"/>
      <c r="AB553" s="148"/>
      <c r="AC553" s="148"/>
      <c r="AD553" s="148"/>
      <c r="AE553" s="148"/>
      <c r="AF553" s="148"/>
      <c r="AG553" s="148"/>
      <c r="AH553" s="148"/>
      <c r="AI553" s="148"/>
      <c r="AJ553" s="148"/>
      <c r="AK553" s="148"/>
      <c r="AL553" s="148"/>
      <c r="AM553" s="148"/>
      <c r="AN553" s="148"/>
      <c r="AO553" s="148"/>
      <c r="AP553" s="148"/>
      <c r="AQ553" s="148"/>
      <c r="AR553" s="148"/>
      <c r="AS553" s="148"/>
      <c r="AT553" s="148"/>
      <c r="AU553" s="148"/>
      <c r="AV553" s="148"/>
      <c r="AW553" s="148"/>
      <c r="AX553" s="148"/>
      <c r="AY553" s="148"/>
      <c r="AZ553" s="148"/>
      <c r="BA553" s="148"/>
      <c r="BB553" s="148"/>
      <c r="BC553" s="148"/>
      <c r="BD553" s="148"/>
      <c r="BE553" s="148"/>
      <c r="BF553" s="148"/>
      <c r="BG553" s="148"/>
      <c r="BH553" s="148"/>
      <c r="BI553" s="148"/>
      <c r="BJ553" s="148"/>
      <c r="BK553" s="148"/>
      <c r="BL553" s="148"/>
      <c r="BM553" s="148"/>
      <c r="BN553" s="148"/>
      <c r="BO553" s="148"/>
      <c r="BP553" s="148"/>
      <c r="BQ553" s="148"/>
      <c r="BR553" s="148"/>
      <c r="BS553" s="148"/>
      <c r="BT553" s="148"/>
      <c r="BU553" s="148"/>
      <c r="BV553" s="148"/>
      <c r="BW553" s="148"/>
      <c r="BX553" s="148"/>
      <c r="BY553" s="148"/>
      <c r="BZ553" s="148"/>
      <c r="CA553" s="148"/>
      <c r="CB553" s="148"/>
      <c r="CC553" s="148"/>
      <c r="CD553" s="148"/>
      <c r="CE553" s="148"/>
      <c r="CF553" s="148"/>
      <c r="CG553" s="148"/>
      <c r="CH553" s="148"/>
      <c r="CI553" s="148"/>
      <c r="CJ553" s="148"/>
      <c r="CK553" s="148"/>
      <c r="CL553" s="148"/>
      <c r="CM553" s="148"/>
      <c r="CN553" s="148"/>
      <c r="CO553" s="148"/>
      <c r="CP553" s="148"/>
      <c r="CQ553" s="148"/>
      <c r="CR553" s="148"/>
      <c r="CS553" s="148"/>
      <c r="CT553" s="148"/>
      <c r="CU553" s="148"/>
      <c r="CV553" s="148"/>
      <c r="CW553" s="148"/>
      <c r="CX553" s="148"/>
      <c r="CY553" s="148"/>
      <c r="CZ553" s="148"/>
      <c r="DA553" s="148"/>
      <c r="DB553" s="148"/>
      <c r="DC553" s="148"/>
      <c r="DD553" s="148"/>
      <c r="DE553" s="148"/>
      <c r="DF553" s="148"/>
      <c r="DG553" s="148"/>
      <c r="DH553" s="148"/>
      <c r="DI553" s="148"/>
      <c r="DJ553" s="148"/>
      <c r="DK553" s="148"/>
      <c r="DL553" s="148"/>
      <c r="DM553" s="148"/>
      <c r="DN553" s="148"/>
      <c r="DO553" s="148"/>
      <c r="DP553" s="148"/>
      <c r="DQ553" s="148"/>
      <c r="DR553" s="148"/>
      <c r="DS553" s="148"/>
      <c r="DT553" s="148"/>
      <c r="DU553" s="148"/>
      <c r="DV553" s="148"/>
      <c r="DW553" s="148"/>
      <c r="DX553" s="148"/>
      <c r="DY553" s="148"/>
      <c r="DZ553" s="148"/>
      <c r="EA553" s="148"/>
      <c r="EB553" s="148"/>
      <c r="EC553" s="148"/>
      <c r="ED553" s="148"/>
      <c r="EE553" s="148"/>
      <c r="EF553" s="148"/>
      <c r="EG553" s="148"/>
      <c r="EH553" s="148"/>
      <c r="EI553" s="148"/>
      <c r="EJ553" s="148"/>
      <c r="EK553" s="148"/>
      <c r="EL553" s="148"/>
      <c r="EM553" s="148"/>
      <c r="EN553" s="148"/>
      <c r="EO553" s="148"/>
      <c r="EP553" s="148"/>
      <c r="EQ553" s="148"/>
      <c r="ER553" s="148"/>
      <c r="ES553" s="148"/>
      <c r="ET553" s="148"/>
      <c r="EU553" s="148"/>
      <c r="EV553" s="148"/>
      <c r="EW553" s="148"/>
      <c r="EX553" s="148"/>
      <c r="EY553" s="148"/>
      <c r="EZ553" s="148"/>
      <c r="FA553" s="148"/>
      <c r="FB553" s="148"/>
      <c r="FC553" s="148"/>
      <c r="FD553" s="148"/>
      <c r="FE553" s="148"/>
      <c r="FF553" s="148"/>
      <c r="FG553" s="148"/>
      <c r="FH553" s="148"/>
      <c r="FI553" s="148"/>
      <c r="FJ553" s="148"/>
      <c r="FK553" s="148"/>
      <c r="FL553" s="148"/>
      <c r="FM553" s="148"/>
      <c r="FN553" s="148"/>
      <c r="FO553" s="148"/>
      <c r="FP553" s="148"/>
      <c r="FQ553" s="148"/>
      <c r="FR553" s="148"/>
      <c r="FS553" s="148"/>
      <c r="FT553" s="148"/>
      <c r="FU553" s="148"/>
      <c r="FV553" s="148"/>
      <c r="FW553" s="148"/>
      <c r="FX553" s="148"/>
      <c r="FY553" s="148"/>
      <c r="FZ553" s="148"/>
      <c r="GA553" s="148"/>
      <c r="GB553" s="148"/>
      <c r="GC553" s="148"/>
      <c r="GD553" s="148"/>
      <c r="GE553" s="148"/>
      <c r="GF553" s="148"/>
      <c r="GG553" s="148"/>
      <c r="GH553" s="148"/>
      <c r="GI553" s="148"/>
      <c r="GJ553" s="148"/>
      <c r="GK553" s="148"/>
      <c r="GL553" s="148"/>
      <c r="GM553" s="148"/>
      <c r="GN553" s="148"/>
      <c r="GO553" s="148"/>
      <c r="GP553" s="148"/>
      <c r="GQ553" s="148"/>
      <c r="GR553" s="148"/>
      <c r="GS553" s="148"/>
      <c r="GT553" s="148"/>
      <c r="GU553" s="148"/>
      <c r="GV553" s="148"/>
      <c r="GW553" s="148"/>
      <c r="GX553" s="148"/>
      <c r="GY553" s="148"/>
      <c r="GZ553" s="148"/>
      <c r="HA553" s="148"/>
      <c r="HB553" s="148"/>
      <c r="HC553" s="148"/>
      <c r="HD553" s="148"/>
      <c r="HE553" s="148"/>
      <c r="HF553" s="148"/>
      <c r="HG553" s="148"/>
      <c r="HH553" s="148"/>
      <c r="HI553" s="148"/>
      <c r="HJ553" s="148"/>
      <c r="HK553" s="148"/>
      <c r="HL553" s="148"/>
      <c r="HM553" s="148"/>
      <c r="HN553" s="148"/>
      <c r="HO553" s="148"/>
      <c r="HP553" s="148"/>
      <c r="HQ553" s="148"/>
      <c r="HR553" s="148"/>
      <c r="HS553" s="148"/>
      <c r="HT553" s="148"/>
      <c r="HU553" s="148"/>
      <c r="HV553" s="148"/>
      <c r="HW553" s="148"/>
      <c r="HX553" s="148"/>
      <c r="HY553" s="148"/>
      <c r="HZ553" s="148"/>
      <c r="IA553" s="148"/>
      <c r="IB553" s="148"/>
      <c r="IC553" s="148"/>
      <c r="ID553" s="148"/>
    </row>
    <row r="554" customFormat="false" ht="17.35" hidden="false" customHeight="false" outlineLevel="0" collapsed="false">
      <c r="A554" s="38"/>
      <c r="B554" s="38"/>
      <c r="C554" s="40"/>
      <c r="D554" s="38"/>
      <c r="E554" s="38"/>
      <c r="F554" s="38"/>
      <c r="G554" s="38"/>
      <c r="H554" s="38"/>
      <c r="I554" s="38"/>
      <c r="J554" s="40"/>
      <c r="K554" s="123"/>
      <c r="L554" s="124"/>
      <c r="M554" s="125"/>
      <c r="N554" s="125"/>
      <c r="O554" s="126"/>
      <c r="P554" s="126"/>
      <c r="Q554" s="123"/>
      <c r="R554" s="42"/>
      <c r="S554" s="63"/>
      <c r="T554" s="148"/>
      <c r="U554" s="148"/>
      <c r="V554" s="148"/>
      <c r="W554" s="148"/>
      <c r="X554" s="148"/>
      <c r="Y554" s="148"/>
      <c r="Z554" s="148"/>
      <c r="AA554" s="148"/>
      <c r="AB554" s="148"/>
      <c r="AC554" s="148"/>
      <c r="AD554" s="148"/>
      <c r="AE554" s="148"/>
      <c r="AF554" s="148"/>
      <c r="AG554" s="148"/>
      <c r="AH554" s="148"/>
      <c r="AI554" s="148"/>
      <c r="AJ554" s="148"/>
      <c r="AK554" s="148"/>
      <c r="AL554" s="148"/>
      <c r="AM554" s="148"/>
      <c r="AN554" s="148"/>
      <c r="AO554" s="148"/>
      <c r="AP554" s="148"/>
      <c r="AQ554" s="148"/>
      <c r="AR554" s="148"/>
      <c r="AS554" s="148"/>
      <c r="AT554" s="148"/>
      <c r="AU554" s="148"/>
      <c r="AV554" s="148"/>
      <c r="AW554" s="148"/>
      <c r="AX554" s="148"/>
      <c r="AY554" s="148"/>
      <c r="AZ554" s="148"/>
      <c r="BA554" s="148"/>
      <c r="BB554" s="148"/>
      <c r="BC554" s="148"/>
      <c r="BD554" s="148"/>
      <c r="BE554" s="148"/>
      <c r="BF554" s="148"/>
      <c r="BG554" s="148"/>
      <c r="BH554" s="148"/>
      <c r="BI554" s="148"/>
      <c r="BJ554" s="148"/>
      <c r="BK554" s="148"/>
      <c r="BL554" s="148"/>
      <c r="BM554" s="148"/>
      <c r="BN554" s="148"/>
      <c r="BO554" s="148"/>
      <c r="BP554" s="148"/>
      <c r="BQ554" s="148"/>
      <c r="BR554" s="148"/>
      <c r="BS554" s="148"/>
      <c r="BT554" s="148"/>
      <c r="BU554" s="148"/>
      <c r="BV554" s="148"/>
      <c r="BW554" s="148"/>
      <c r="BX554" s="148"/>
      <c r="BY554" s="148"/>
      <c r="BZ554" s="148"/>
      <c r="CA554" s="148"/>
      <c r="CB554" s="148"/>
      <c r="CC554" s="148"/>
      <c r="CD554" s="148"/>
      <c r="CE554" s="148"/>
      <c r="CF554" s="148"/>
      <c r="CG554" s="148"/>
      <c r="CH554" s="148"/>
      <c r="CI554" s="148"/>
      <c r="CJ554" s="148"/>
      <c r="CK554" s="148"/>
      <c r="CL554" s="148"/>
      <c r="CM554" s="148"/>
      <c r="CN554" s="148"/>
      <c r="CO554" s="148"/>
      <c r="CP554" s="148"/>
      <c r="CQ554" s="148"/>
      <c r="CR554" s="148"/>
      <c r="CS554" s="148"/>
      <c r="CT554" s="148"/>
      <c r="CU554" s="148"/>
      <c r="CV554" s="148"/>
      <c r="CW554" s="148"/>
      <c r="CX554" s="148"/>
      <c r="CY554" s="148"/>
      <c r="CZ554" s="148"/>
      <c r="DA554" s="148"/>
      <c r="DB554" s="148"/>
      <c r="DC554" s="148"/>
      <c r="DD554" s="148"/>
      <c r="DE554" s="148"/>
      <c r="DF554" s="148"/>
      <c r="DG554" s="148"/>
      <c r="DH554" s="148"/>
      <c r="DI554" s="148"/>
      <c r="DJ554" s="148"/>
      <c r="DK554" s="148"/>
      <c r="DL554" s="148"/>
      <c r="DM554" s="148"/>
      <c r="DN554" s="148"/>
      <c r="DO554" s="148"/>
      <c r="DP554" s="148"/>
      <c r="DQ554" s="148"/>
      <c r="DR554" s="148"/>
      <c r="DS554" s="148"/>
      <c r="DT554" s="148"/>
      <c r="DU554" s="148"/>
      <c r="DV554" s="148"/>
      <c r="DW554" s="148"/>
      <c r="DX554" s="148"/>
      <c r="DY554" s="148"/>
      <c r="DZ554" s="148"/>
      <c r="EA554" s="148"/>
      <c r="EB554" s="148"/>
      <c r="EC554" s="148"/>
      <c r="ED554" s="148"/>
      <c r="EE554" s="148"/>
      <c r="EF554" s="148"/>
      <c r="EG554" s="148"/>
      <c r="EH554" s="148"/>
      <c r="EI554" s="148"/>
      <c r="EJ554" s="148"/>
      <c r="EK554" s="148"/>
      <c r="EL554" s="148"/>
      <c r="EM554" s="148"/>
      <c r="EN554" s="148"/>
      <c r="EO554" s="148"/>
      <c r="EP554" s="148"/>
      <c r="EQ554" s="148"/>
      <c r="ER554" s="148"/>
      <c r="ES554" s="148"/>
      <c r="ET554" s="148"/>
      <c r="EU554" s="148"/>
      <c r="EV554" s="148"/>
      <c r="EW554" s="148"/>
      <c r="EX554" s="148"/>
      <c r="EY554" s="148"/>
      <c r="EZ554" s="148"/>
      <c r="FA554" s="148"/>
      <c r="FB554" s="148"/>
      <c r="FC554" s="148"/>
      <c r="FD554" s="148"/>
      <c r="FE554" s="148"/>
      <c r="FF554" s="148"/>
      <c r="FG554" s="148"/>
      <c r="FH554" s="148"/>
      <c r="FI554" s="148"/>
      <c r="FJ554" s="148"/>
      <c r="FK554" s="148"/>
      <c r="FL554" s="148"/>
      <c r="FM554" s="148"/>
      <c r="FN554" s="148"/>
      <c r="FO554" s="148"/>
      <c r="FP554" s="148"/>
      <c r="FQ554" s="148"/>
      <c r="FR554" s="148"/>
      <c r="FS554" s="148"/>
      <c r="FT554" s="148"/>
      <c r="FU554" s="148"/>
      <c r="FV554" s="148"/>
      <c r="FW554" s="148"/>
      <c r="FX554" s="148"/>
      <c r="FY554" s="148"/>
      <c r="FZ554" s="148"/>
      <c r="GA554" s="148"/>
      <c r="GB554" s="148"/>
      <c r="GC554" s="148"/>
      <c r="GD554" s="148"/>
      <c r="GE554" s="148"/>
      <c r="GF554" s="148"/>
      <c r="GG554" s="148"/>
      <c r="GH554" s="148"/>
      <c r="GI554" s="148"/>
      <c r="GJ554" s="148"/>
      <c r="GK554" s="148"/>
      <c r="GL554" s="148"/>
      <c r="GM554" s="148"/>
      <c r="GN554" s="148"/>
      <c r="GO554" s="148"/>
      <c r="GP554" s="148"/>
      <c r="GQ554" s="148"/>
      <c r="GR554" s="148"/>
      <c r="GS554" s="148"/>
      <c r="GT554" s="148"/>
      <c r="GU554" s="148"/>
      <c r="GV554" s="148"/>
      <c r="GW554" s="148"/>
      <c r="GX554" s="148"/>
      <c r="GY554" s="148"/>
      <c r="GZ554" s="148"/>
      <c r="HA554" s="148"/>
      <c r="HB554" s="148"/>
      <c r="HC554" s="148"/>
      <c r="HD554" s="148"/>
      <c r="HE554" s="148"/>
      <c r="HF554" s="148"/>
      <c r="HG554" s="148"/>
      <c r="HH554" s="148"/>
      <c r="HI554" s="148"/>
      <c r="HJ554" s="148"/>
      <c r="HK554" s="148"/>
      <c r="HL554" s="148"/>
      <c r="HM554" s="148"/>
      <c r="HN554" s="148"/>
      <c r="HO554" s="148"/>
      <c r="HP554" s="148"/>
      <c r="HQ554" s="148"/>
      <c r="HR554" s="148"/>
      <c r="HS554" s="148"/>
      <c r="HT554" s="148"/>
      <c r="HU554" s="148"/>
      <c r="HV554" s="148"/>
      <c r="HW554" s="148"/>
      <c r="HX554" s="148"/>
      <c r="HY554" s="148"/>
      <c r="HZ554" s="148"/>
      <c r="IA554" s="148"/>
      <c r="IB554" s="148"/>
      <c r="IC554" s="148"/>
      <c r="ID554" s="148"/>
    </row>
    <row r="555" customFormat="false" ht="17.35" hidden="false" customHeight="false" outlineLevel="0" collapsed="false">
      <c r="A555" s="38"/>
      <c r="B555" s="39" t="s">
        <v>442</v>
      </c>
      <c r="C555" s="40"/>
      <c r="D555" s="38"/>
      <c r="E555" s="38"/>
      <c r="F555" s="38"/>
      <c r="G555" s="38"/>
      <c r="H555" s="38"/>
      <c r="I555" s="38"/>
      <c r="J555" s="40"/>
      <c r="K555" s="123"/>
      <c r="L555" s="124"/>
      <c r="M555" s="125"/>
      <c r="N555" s="125"/>
      <c r="O555" s="126"/>
      <c r="P555" s="126"/>
      <c r="Q555" s="123"/>
      <c r="R555" s="42"/>
      <c r="S555" s="63"/>
      <c r="T555" s="148"/>
      <c r="U555" s="148"/>
      <c r="V555" s="148"/>
      <c r="W555" s="148"/>
      <c r="X555" s="148"/>
      <c r="Y555" s="148"/>
      <c r="Z555" s="148"/>
      <c r="AA555" s="148"/>
      <c r="AB555" s="148"/>
      <c r="AC555" s="148"/>
      <c r="AD555" s="148"/>
      <c r="AE555" s="148"/>
      <c r="AF555" s="148"/>
      <c r="AG555" s="148"/>
      <c r="AH555" s="148"/>
      <c r="AI555" s="148"/>
      <c r="AJ555" s="148"/>
      <c r="AK555" s="148"/>
      <c r="AL555" s="148"/>
      <c r="AM555" s="148"/>
      <c r="AN555" s="148"/>
      <c r="AO555" s="148"/>
      <c r="AP555" s="148"/>
      <c r="AQ555" s="148"/>
      <c r="AR555" s="148"/>
      <c r="AS555" s="148"/>
      <c r="AT555" s="148"/>
      <c r="AU555" s="148"/>
      <c r="AV555" s="148"/>
      <c r="AW555" s="148"/>
      <c r="AX555" s="148"/>
      <c r="AY555" s="148"/>
      <c r="AZ555" s="148"/>
      <c r="BA555" s="148"/>
      <c r="BB555" s="148"/>
      <c r="BC555" s="148"/>
      <c r="BD555" s="148"/>
      <c r="BE555" s="148"/>
      <c r="BF555" s="148"/>
      <c r="BG555" s="148"/>
      <c r="BH555" s="148"/>
      <c r="BI555" s="148"/>
      <c r="BJ555" s="148"/>
      <c r="BK555" s="148"/>
      <c r="BL555" s="148"/>
      <c r="BM555" s="148"/>
      <c r="BN555" s="148"/>
      <c r="BO555" s="148"/>
      <c r="BP555" s="148"/>
      <c r="BQ555" s="148"/>
      <c r="BR555" s="148"/>
      <c r="BS555" s="148"/>
      <c r="BT555" s="148"/>
      <c r="BU555" s="148"/>
      <c r="BV555" s="148"/>
      <c r="BW555" s="148"/>
      <c r="BX555" s="148"/>
      <c r="BY555" s="148"/>
      <c r="BZ555" s="148"/>
      <c r="CA555" s="148"/>
      <c r="CB555" s="148"/>
      <c r="CC555" s="148"/>
      <c r="CD555" s="148"/>
      <c r="CE555" s="148"/>
      <c r="CF555" s="148"/>
      <c r="CG555" s="148"/>
      <c r="CH555" s="148"/>
      <c r="CI555" s="148"/>
      <c r="CJ555" s="148"/>
      <c r="CK555" s="148"/>
      <c r="CL555" s="148"/>
      <c r="CM555" s="148"/>
      <c r="CN555" s="148"/>
      <c r="CO555" s="148"/>
      <c r="CP555" s="148"/>
      <c r="CQ555" s="148"/>
      <c r="CR555" s="148"/>
      <c r="CS555" s="148"/>
      <c r="CT555" s="148"/>
      <c r="CU555" s="148"/>
      <c r="CV555" s="148"/>
      <c r="CW555" s="148"/>
      <c r="CX555" s="148"/>
      <c r="CY555" s="148"/>
      <c r="CZ555" s="148"/>
      <c r="DA555" s="148"/>
      <c r="DB555" s="148"/>
      <c r="DC555" s="148"/>
      <c r="DD555" s="148"/>
      <c r="DE555" s="148"/>
      <c r="DF555" s="148"/>
      <c r="DG555" s="148"/>
      <c r="DH555" s="148"/>
      <c r="DI555" s="148"/>
      <c r="DJ555" s="148"/>
      <c r="DK555" s="148"/>
      <c r="DL555" s="148"/>
      <c r="DM555" s="148"/>
      <c r="DN555" s="148"/>
      <c r="DO555" s="148"/>
      <c r="DP555" s="148"/>
      <c r="DQ555" s="148"/>
      <c r="DR555" s="148"/>
      <c r="DS555" s="148"/>
      <c r="DT555" s="148"/>
      <c r="DU555" s="148"/>
      <c r="DV555" s="148"/>
      <c r="DW555" s="148"/>
      <c r="DX555" s="148"/>
      <c r="DY555" s="148"/>
      <c r="DZ555" s="148"/>
      <c r="EA555" s="148"/>
      <c r="EB555" s="148"/>
      <c r="EC555" s="148"/>
      <c r="ED555" s="148"/>
      <c r="EE555" s="148"/>
      <c r="EF555" s="148"/>
      <c r="EG555" s="148"/>
      <c r="EH555" s="148"/>
      <c r="EI555" s="148"/>
      <c r="EJ555" s="148"/>
      <c r="EK555" s="148"/>
      <c r="EL555" s="148"/>
      <c r="EM555" s="148"/>
      <c r="EN555" s="148"/>
      <c r="EO555" s="148"/>
      <c r="EP555" s="148"/>
      <c r="EQ555" s="148"/>
      <c r="ER555" s="148"/>
      <c r="ES555" s="148"/>
      <c r="ET555" s="148"/>
      <c r="EU555" s="148"/>
      <c r="EV555" s="148"/>
      <c r="EW555" s="148"/>
      <c r="EX555" s="148"/>
      <c r="EY555" s="148"/>
      <c r="EZ555" s="148"/>
      <c r="FA555" s="148"/>
      <c r="FB555" s="148"/>
      <c r="FC555" s="148"/>
      <c r="FD555" s="148"/>
      <c r="FE555" s="148"/>
      <c r="FF555" s="148"/>
      <c r="FG555" s="148"/>
      <c r="FH555" s="148"/>
      <c r="FI555" s="148"/>
      <c r="FJ555" s="148"/>
      <c r="FK555" s="148"/>
      <c r="FL555" s="148"/>
      <c r="FM555" s="148"/>
      <c r="FN555" s="148"/>
      <c r="FO555" s="148"/>
      <c r="FP555" s="148"/>
      <c r="FQ555" s="148"/>
      <c r="FR555" s="148"/>
      <c r="FS555" s="148"/>
      <c r="FT555" s="148"/>
      <c r="FU555" s="148"/>
      <c r="FV555" s="148"/>
      <c r="FW555" s="148"/>
      <c r="FX555" s="148"/>
      <c r="FY555" s="148"/>
      <c r="FZ555" s="148"/>
      <c r="GA555" s="148"/>
      <c r="GB555" s="148"/>
      <c r="GC555" s="148"/>
      <c r="GD555" s="148"/>
      <c r="GE555" s="148"/>
      <c r="GF555" s="148"/>
      <c r="GG555" s="148"/>
      <c r="GH555" s="148"/>
      <c r="GI555" s="148"/>
      <c r="GJ555" s="148"/>
      <c r="GK555" s="148"/>
      <c r="GL555" s="148"/>
      <c r="GM555" s="148"/>
      <c r="GN555" s="148"/>
      <c r="GO555" s="148"/>
      <c r="GP555" s="148"/>
      <c r="GQ555" s="148"/>
      <c r="GR555" s="148"/>
      <c r="GS555" s="148"/>
      <c r="GT555" s="148"/>
      <c r="GU555" s="148"/>
      <c r="GV555" s="148"/>
      <c r="GW555" s="148"/>
      <c r="GX555" s="148"/>
      <c r="GY555" s="148"/>
      <c r="GZ555" s="148"/>
      <c r="HA555" s="148"/>
      <c r="HB555" s="148"/>
      <c r="HC555" s="148"/>
      <c r="HD555" s="148"/>
      <c r="HE555" s="148"/>
      <c r="HF555" s="148"/>
      <c r="HG555" s="148"/>
      <c r="HH555" s="148"/>
      <c r="HI555" s="148"/>
      <c r="HJ555" s="148"/>
      <c r="HK555" s="148"/>
      <c r="HL555" s="148"/>
      <c r="HM555" s="148"/>
      <c r="HN555" s="148"/>
      <c r="HO555" s="148"/>
      <c r="HP555" s="148"/>
      <c r="HQ555" s="148"/>
      <c r="HR555" s="148"/>
      <c r="HS555" s="148"/>
      <c r="HT555" s="148"/>
      <c r="HU555" s="148"/>
      <c r="HV555" s="148"/>
      <c r="HW555" s="148"/>
      <c r="HX555" s="148"/>
      <c r="HY555" s="148"/>
      <c r="HZ555" s="148"/>
      <c r="IA555" s="148"/>
      <c r="IB555" s="148"/>
      <c r="IC555" s="148"/>
      <c r="ID555" s="148"/>
    </row>
    <row r="556" customFormat="false" ht="17.35" hidden="false" customHeight="false" outlineLevel="0" collapsed="false">
      <c r="A556" s="38"/>
      <c r="B556" s="171" t="s">
        <v>443</v>
      </c>
      <c r="C556" s="171"/>
      <c r="D556" s="171"/>
      <c r="E556" s="171"/>
      <c r="F556" s="171"/>
      <c r="G556" s="171"/>
      <c r="H556" s="171"/>
      <c r="I556" s="171"/>
      <c r="J556" s="171"/>
      <c r="K556" s="171"/>
      <c r="L556" s="171"/>
      <c r="M556" s="171"/>
      <c r="N556" s="171"/>
      <c r="O556" s="171"/>
      <c r="P556" s="171"/>
      <c r="Q556" s="171"/>
      <c r="R556" s="171"/>
      <c r="S556" s="148"/>
      <c r="T556" s="148"/>
      <c r="U556" s="148"/>
      <c r="V556" s="148"/>
      <c r="W556" s="148"/>
      <c r="X556" s="148"/>
      <c r="Y556" s="148"/>
      <c r="Z556" s="148"/>
      <c r="AA556" s="148"/>
      <c r="AB556" s="148"/>
      <c r="AC556" s="148"/>
      <c r="AD556" s="148"/>
      <c r="AE556" s="148"/>
      <c r="AF556" s="148"/>
      <c r="AG556" s="148"/>
      <c r="AH556" s="148"/>
      <c r="AI556" s="148"/>
      <c r="AJ556" s="148"/>
      <c r="AK556" s="148"/>
      <c r="AL556" s="148"/>
      <c r="AM556" s="148"/>
      <c r="AN556" s="148"/>
      <c r="AO556" s="148"/>
      <c r="AP556" s="148"/>
      <c r="AQ556" s="148"/>
      <c r="AR556" s="148"/>
      <c r="AS556" s="148"/>
      <c r="AT556" s="148"/>
      <c r="AU556" s="148"/>
      <c r="AV556" s="148"/>
      <c r="AW556" s="148"/>
      <c r="AX556" s="148"/>
      <c r="AY556" s="148"/>
      <c r="AZ556" s="148"/>
      <c r="BA556" s="148"/>
      <c r="BB556" s="148"/>
      <c r="BC556" s="148"/>
      <c r="BD556" s="148"/>
      <c r="BE556" s="148"/>
      <c r="BF556" s="148"/>
      <c r="BG556" s="148"/>
      <c r="BH556" s="148"/>
      <c r="BI556" s="148"/>
      <c r="BJ556" s="148"/>
      <c r="BK556" s="148"/>
      <c r="BL556" s="148"/>
      <c r="BM556" s="148"/>
      <c r="BN556" s="148"/>
      <c r="BO556" s="148"/>
      <c r="BP556" s="148"/>
      <c r="BQ556" s="148"/>
      <c r="BR556" s="148"/>
      <c r="BS556" s="148"/>
      <c r="BT556" s="148"/>
      <c r="BU556" s="148"/>
      <c r="BV556" s="148"/>
      <c r="BW556" s="148"/>
      <c r="BX556" s="148"/>
      <c r="BY556" s="148"/>
      <c r="BZ556" s="148"/>
      <c r="CA556" s="148"/>
      <c r="CB556" s="148"/>
      <c r="CC556" s="148"/>
      <c r="CD556" s="148"/>
      <c r="CE556" s="148"/>
      <c r="CF556" s="148"/>
      <c r="CG556" s="148"/>
      <c r="CH556" s="148"/>
      <c r="CI556" s="148"/>
      <c r="CJ556" s="148"/>
      <c r="CK556" s="148"/>
      <c r="CL556" s="148"/>
      <c r="CM556" s="148"/>
      <c r="CN556" s="148"/>
      <c r="CO556" s="148"/>
      <c r="CP556" s="148"/>
      <c r="CQ556" s="148"/>
      <c r="CR556" s="148"/>
      <c r="CS556" s="148"/>
      <c r="CT556" s="148"/>
      <c r="CU556" s="148"/>
      <c r="CV556" s="148"/>
      <c r="CW556" s="148"/>
      <c r="CX556" s="148"/>
      <c r="CY556" s="148"/>
      <c r="CZ556" s="148"/>
      <c r="DA556" s="148"/>
      <c r="DB556" s="148"/>
      <c r="DC556" s="148"/>
      <c r="DD556" s="148"/>
      <c r="DE556" s="148"/>
      <c r="DF556" s="148"/>
      <c r="DG556" s="148"/>
      <c r="DH556" s="148"/>
      <c r="DI556" s="148"/>
      <c r="DJ556" s="148"/>
      <c r="DK556" s="148"/>
      <c r="DL556" s="148"/>
      <c r="DM556" s="148"/>
      <c r="DN556" s="148"/>
      <c r="DO556" s="148"/>
      <c r="DP556" s="148"/>
      <c r="DQ556" s="148"/>
      <c r="DR556" s="148"/>
      <c r="DS556" s="148"/>
      <c r="DT556" s="148"/>
      <c r="DU556" s="148"/>
      <c r="DV556" s="148"/>
      <c r="DW556" s="148"/>
      <c r="DX556" s="148"/>
      <c r="DY556" s="148"/>
      <c r="DZ556" s="148"/>
      <c r="EA556" s="148"/>
      <c r="EB556" s="148"/>
      <c r="EC556" s="148"/>
      <c r="ED556" s="148"/>
      <c r="EE556" s="148"/>
      <c r="EF556" s="148"/>
      <c r="EG556" s="148"/>
      <c r="EH556" s="148"/>
      <c r="EI556" s="148"/>
      <c r="EJ556" s="148"/>
      <c r="EK556" s="148"/>
      <c r="EL556" s="148"/>
      <c r="EM556" s="148"/>
      <c r="EN556" s="148"/>
      <c r="EO556" s="148"/>
      <c r="EP556" s="148"/>
      <c r="EQ556" s="148"/>
      <c r="ER556" s="148"/>
      <c r="ES556" s="148"/>
      <c r="ET556" s="148"/>
      <c r="EU556" s="148"/>
      <c r="EV556" s="148"/>
      <c r="EW556" s="148"/>
      <c r="EX556" s="148"/>
      <c r="EY556" s="148"/>
      <c r="EZ556" s="148"/>
      <c r="FA556" s="148"/>
      <c r="FB556" s="148"/>
      <c r="FC556" s="148"/>
      <c r="FD556" s="148"/>
      <c r="FE556" s="148"/>
      <c r="FF556" s="148"/>
      <c r="FG556" s="148"/>
      <c r="FH556" s="148"/>
      <c r="FI556" s="148"/>
      <c r="FJ556" s="148"/>
      <c r="FK556" s="148"/>
      <c r="FL556" s="148"/>
      <c r="FM556" s="148"/>
      <c r="FN556" s="148"/>
      <c r="FO556" s="148"/>
      <c r="FP556" s="148"/>
      <c r="FQ556" s="148"/>
      <c r="FR556" s="148"/>
      <c r="FS556" s="148"/>
      <c r="FT556" s="148"/>
      <c r="FU556" s="148"/>
      <c r="FV556" s="148"/>
      <c r="FW556" s="148"/>
      <c r="FX556" s="148"/>
      <c r="FY556" s="148"/>
      <c r="FZ556" s="148"/>
      <c r="GA556" s="148"/>
      <c r="GB556" s="148"/>
      <c r="GC556" s="148"/>
      <c r="GD556" s="148"/>
      <c r="GE556" s="148"/>
      <c r="GF556" s="148"/>
      <c r="GG556" s="148"/>
      <c r="GH556" s="148"/>
      <c r="GI556" s="148"/>
      <c r="GJ556" s="148"/>
      <c r="GK556" s="148"/>
      <c r="GL556" s="148"/>
      <c r="GM556" s="148"/>
      <c r="GN556" s="148"/>
      <c r="GO556" s="148"/>
      <c r="GP556" s="148"/>
      <c r="GQ556" s="148"/>
      <c r="GR556" s="148"/>
      <c r="GS556" s="148"/>
      <c r="GT556" s="148"/>
      <c r="GU556" s="148"/>
      <c r="GV556" s="148"/>
      <c r="GW556" s="148"/>
      <c r="GX556" s="148"/>
      <c r="GY556" s="148"/>
      <c r="GZ556" s="148"/>
      <c r="HA556" s="148"/>
      <c r="HB556" s="148"/>
      <c r="HC556" s="148"/>
      <c r="HD556" s="148"/>
      <c r="HE556" s="148"/>
      <c r="HF556" s="148"/>
      <c r="HG556" s="148"/>
      <c r="HH556" s="148"/>
      <c r="HI556" s="148"/>
      <c r="HJ556" s="148"/>
      <c r="HK556" s="148"/>
      <c r="HL556" s="148"/>
      <c r="HM556" s="148"/>
      <c r="HN556" s="148"/>
      <c r="HO556" s="148"/>
      <c r="HP556" s="148"/>
      <c r="HQ556" s="148"/>
      <c r="HR556" s="148"/>
      <c r="HS556" s="148"/>
      <c r="HT556" s="148"/>
      <c r="HU556" s="148"/>
      <c r="HV556" s="148"/>
      <c r="HW556" s="148"/>
      <c r="HX556" s="148"/>
      <c r="HY556" s="148"/>
      <c r="HZ556" s="148"/>
      <c r="IA556" s="148"/>
      <c r="IB556" s="148"/>
      <c r="IC556" s="148"/>
      <c r="ID556" s="148"/>
    </row>
    <row r="557" customFormat="false" ht="17.35" hidden="false" customHeight="false" outlineLevel="0" collapsed="false">
      <c r="A557" s="38"/>
      <c r="B557" s="171" t="s">
        <v>444</v>
      </c>
      <c r="C557" s="171"/>
      <c r="D557" s="171"/>
      <c r="E557" s="171"/>
      <c r="F557" s="171"/>
      <c r="G557" s="171"/>
      <c r="H557" s="171"/>
      <c r="I557" s="171"/>
      <c r="J557" s="171"/>
      <c r="K557" s="171"/>
      <c r="L557" s="171"/>
      <c r="M557" s="171"/>
      <c r="N557" s="171"/>
      <c r="O557" s="171"/>
      <c r="P557" s="171"/>
      <c r="Q557" s="171"/>
      <c r="R557" s="171"/>
      <c r="S557" s="148"/>
      <c r="T557" s="148"/>
      <c r="U557" s="148"/>
      <c r="V557" s="148"/>
      <c r="W557" s="148"/>
      <c r="X557" s="148"/>
      <c r="Y557" s="148"/>
      <c r="Z557" s="148"/>
      <c r="AA557" s="148"/>
      <c r="AB557" s="148"/>
      <c r="AC557" s="148"/>
      <c r="AD557" s="148"/>
      <c r="AE557" s="148"/>
      <c r="AF557" s="148"/>
      <c r="AG557" s="148"/>
      <c r="AH557" s="148"/>
      <c r="AI557" s="148"/>
      <c r="AJ557" s="148"/>
      <c r="AK557" s="148"/>
      <c r="AL557" s="148"/>
      <c r="AM557" s="148"/>
      <c r="AN557" s="148"/>
      <c r="AO557" s="148"/>
      <c r="AP557" s="148"/>
      <c r="AQ557" s="148"/>
      <c r="AR557" s="148"/>
      <c r="AS557" s="148"/>
      <c r="AT557" s="148"/>
      <c r="AU557" s="148"/>
      <c r="AV557" s="148"/>
      <c r="AW557" s="148"/>
      <c r="AX557" s="148"/>
      <c r="AY557" s="148"/>
      <c r="AZ557" s="148"/>
      <c r="BA557" s="148"/>
      <c r="BB557" s="148"/>
      <c r="BC557" s="148"/>
      <c r="BD557" s="148"/>
      <c r="BE557" s="148"/>
      <c r="BF557" s="148"/>
      <c r="BG557" s="148"/>
      <c r="BH557" s="148"/>
      <c r="BI557" s="148"/>
      <c r="BJ557" s="148"/>
      <c r="BK557" s="148"/>
      <c r="BL557" s="148"/>
      <c r="BM557" s="148"/>
      <c r="BN557" s="148"/>
      <c r="BO557" s="148"/>
      <c r="BP557" s="148"/>
      <c r="BQ557" s="148"/>
      <c r="BR557" s="148"/>
      <c r="BS557" s="148"/>
      <c r="BT557" s="148"/>
      <c r="BU557" s="148"/>
      <c r="BV557" s="148"/>
      <c r="BW557" s="148"/>
      <c r="BX557" s="148"/>
      <c r="BY557" s="148"/>
      <c r="BZ557" s="148"/>
      <c r="CA557" s="148"/>
      <c r="CB557" s="148"/>
      <c r="CC557" s="148"/>
      <c r="CD557" s="148"/>
      <c r="CE557" s="148"/>
      <c r="CF557" s="148"/>
      <c r="CG557" s="148"/>
      <c r="CH557" s="148"/>
      <c r="CI557" s="148"/>
      <c r="CJ557" s="148"/>
      <c r="CK557" s="148"/>
      <c r="CL557" s="148"/>
      <c r="CM557" s="148"/>
      <c r="CN557" s="148"/>
      <c r="CO557" s="148"/>
      <c r="CP557" s="148"/>
      <c r="CQ557" s="148"/>
      <c r="CR557" s="148"/>
      <c r="CS557" s="148"/>
      <c r="CT557" s="148"/>
      <c r="CU557" s="148"/>
      <c r="CV557" s="148"/>
      <c r="CW557" s="148"/>
      <c r="CX557" s="148"/>
      <c r="CY557" s="148"/>
      <c r="CZ557" s="148"/>
      <c r="DA557" s="148"/>
      <c r="DB557" s="148"/>
      <c r="DC557" s="148"/>
      <c r="DD557" s="148"/>
      <c r="DE557" s="148"/>
      <c r="DF557" s="148"/>
      <c r="DG557" s="148"/>
      <c r="DH557" s="148"/>
      <c r="DI557" s="148"/>
      <c r="DJ557" s="148"/>
      <c r="DK557" s="148"/>
      <c r="DL557" s="148"/>
      <c r="DM557" s="148"/>
      <c r="DN557" s="148"/>
      <c r="DO557" s="148"/>
      <c r="DP557" s="148"/>
      <c r="DQ557" s="148"/>
      <c r="DR557" s="148"/>
      <c r="DS557" s="148"/>
      <c r="DT557" s="148"/>
      <c r="DU557" s="148"/>
      <c r="DV557" s="148"/>
      <c r="DW557" s="148"/>
      <c r="DX557" s="148"/>
      <c r="DY557" s="148"/>
      <c r="DZ557" s="148"/>
      <c r="EA557" s="148"/>
      <c r="EB557" s="148"/>
      <c r="EC557" s="148"/>
      <c r="ED557" s="148"/>
      <c r="EE557" s="148"/>
      <c r="EF557" s="148"/>
      <c r="EG557" s="148"/>
      <c r="EH557" s="148"/>
      <c r="EI557" s="148"/>
      <c r="EJ557" s="148"/>
      <c r="EK557" s="148"/>
      <c r="EL557" s="148"/>
      <c r="EM557" s="148"/>
      <c r="EN557" s="148"/>
      <c r="EO557" s="148"/>
      <c r="EP557" s="148"/>
      <c r="EQ557" s="148"/>
      <c r="ER557" s="148"/>
      <c r="ES557" s="148"/>
      <c r="ET557" s="148"/>
      <c r="EU557" s="148"/>
      <c r="EV557" s="148"/>
      <c r="EW557" s="148"/>
      <c r="EX557" s="148"/>
      <c r="EY557" s="148"/>
      <c r="EZ557" s="148"/>
      <c r="FA557" s="148"/>
      <c r="FB557" s="148"/>
      <c r="FC557" s="148"/>
      <c r="FD557" s="148"/>
      <c r="FE557" s="148"/>
      <c r="FF557" s="148"/>
      <c r="FG557" s="148"/>
      <c r="FH557" s="148"/>
      <c r="FI557" s="148"/>
      <c r="FJ557" s="148"/>
      <c r="FK557" s="148"/>
      <c r="FL557" s="148"/>
      <c r="FM557" s="148"/>
      <c r="FN557" s="148"/>
      <c r="FO557" s="148"/>
      <c r="FP557" s="148"/>
      <c r="FQ557" s="148"/>
      <c r="FR557" s="148"/>
      <c r="FS557" s="148"/>
      <c r="FT557" s="148"/>
      <c r="FU557" s="148"/>
      <c r="FV557" s="148"/>
      <c r="FW557" s="148"/>
      <c r="FX557" s="148"/>
      <c r="FY557" s="148"/>
      <c r="FZ557" s="148"/>
      <c r="GA557" s="148"/>
      <c r="GB557" s="148"/>
      <c r="GC557" s="148"/>
      <c r="GD557" s="148"/>
      <c r="GE557" s="148"/>
      <c r="GF557" s="148"/>
      <c r="GG557" s="148"/>
      <c r="GH557" s="148"/>
      <c r="GI557" s="148"/>
      <c r="GJ557" s="148"/>
      <c r="GK557" s="148"/>
      <c r="GL557" s="148"/>
      <c r="GM557" s="148"/>
      <c r="GN557" s="148"/>
      <c r="GO557" s="148"/>
      <c r="GP557" s="148"/>
      <c r="GQ557" s="148"/>
      <c r="GR557" s="148"/>
      <c r="GS557" s="148"/>
      <c r="GT557" s="148"/>
      <c r="GU557" s="148"/>
      <c r="GV557" s="148"/>
      <c r="GW557" s="148"/>
      <c r="GX557" s="148"/>
      <c r="GY557" s="148"/>
      <c r="GZ557" s="148"/>
      <c r="HA557" s="148"/>
      <c r="HB557" s="148"/>
      <c r="HC557" s="148"/>
      <c r="HD557" s="148"/>
      <c r="HE557" s="148"/>
      <c r="HF557" s="148"/>
      <c r="HG557" s="148"/>
      <c r="HH557" s="148"/>
      <c r="HI557" s="148"/>
      <c r="HJ557" s="148"/>
      <c r="HK557" s="148"/>
      <c r="HL557" s="148"/>
      <c r="HM557" s="148"/>
      <c r="HN557" s="148"/>
      <c r="HO557" s="148"/>
      <c r="HP557" s="148"/>
      <c r="HQ557" s="148"/>
      <c r="HR557" s="148"/>
      <c r="HS557" s="148"/>
      <c r="HT557" s="148"/>
      <c r="HU557" s="148"/>
      <c r="HV557" s="148"/>
      <c r="HW557" s="148"/>
      <c r="HX557" s="148"/>
      <c r="HY557" s="148"/>
      <c r="HZ557" s="148"/>
      <c r="IA557" s="148"/>
      <c r="IB557" s="148"/>
      <c r="IC557" s="148"/>
      <c r="ID557" s="148"/>
    </row>
    <row r="558" customFormat="false" ht="17.35" hidden="false" customHeight="false" outlineLevel="0" collapsed="false">
      <c r="A558" s="38"/>
      <c r="B558" s="171" t="s">
        <v>445</v>
      </c>
      <c r="C558" s="171"/>
      <c r="D558" s="171"/>
      <c r="E558" s="171"/>
      <c r="F558" s="171"/>
      <c r="G558" s="171"/>
      <c r="H558" s="171"/>
      <c r="I558" s="171"/>
      <c r="J558" s="171"/>
      <c r="K558" s="171"/>
      <c r="L558" s="171"/>
      <c r="M558" s="171"/>
      <c r="N558" s="171"/>
      <c r="O558" s="171"/>
      <c r="P558" s="171"/>
      <c r="Q558" s="171"/>
      <c r="R558" s="171"/>
      <c r="S558" s="148"/>
      <c r="T558" s="148"/>
      <c r="U558" s="148"/>
      <c r="V558" s="148"/>
      <c r="W558" s="148"/>
      <c r="X558" s="148"/>
      <c r="Y558" s="148"/>
      <c r="Z558" s="148"/>
      <c r="AA558" s="148"/>
      <c r="AB558" s="148"/>
      <c r="AC558" s="148"/>
      <c r="AD558" s="148"/>
      <c r="AE558" s="148"/>
      <c r="AF558" s="148"/>
      <c r="AG558" s="148"/>
      <c r="AH558" s="148"/>
      <c r="AI558" s="148"/>
      <c r="AJ558" s="148"/>
      <c r="AK558" s="148"/>
      <c r="AL558" s="148"/>
      <c r="AM558" s="148"/>
      <c r="AN558" s="148"/>
      <c r="AO558" s="148"/>
      <c r="AP558" s="148"/>
      <c r="AQ558" s="148"/>
      <c r="AR558" s="148"/>
      <c r="AS558" s="148"/>
      <c r="AT558" s="148"/>
      <c r="AU558" s="148"/>
      <c r="AV558" s="148"/>
      <c r="AW558" s="148"/>
      <c r="AX558" s="148"/>
      <c r="AY558" s="148"/>
      <c r="AZ558" s="148"/>
      <c r="BA558" s="148"/>
      <c r="BB558" s="148"/>
      <c r="BC558" s="148"/>
      <c r="BD558" s="148"/>
      <c r="BE558" s="148"/>
      <c r="BF558" s="148"/>
      <c r="BG558" s="148"/>
      <c r="BH558" s="148"/>
      <c r="BI558" s="148"/>
      <c r="BJ558" s="148"/>
      <c r="BK558" s="148"/>
      <c r="BL558" s="148"/>
      <c r="BM558" s="148"/>
      <c r="BN558" s="148"/>
      <c r="BO558" s="148"/>
      <c r="BP558" s="148"/>
      <c r="BQ558" s="148"/>
      <c r="BR558" s="148"/>
      <c r="BS558" s="148"/>
      <c r="BT558" s="148"/>
      <c r="BU558" s="148"/>
      <c r="BV558" s="148"/>
      <c r="BW558" s="148"/>
      <c r="BX558" s="148"/>
      <c r="BY558" s="148"/>
      <c r="BZ558" s="148"/>
      <c r="CA558" s="148"/>
      <c r="CB558" s="148"/>
      <c r="CC558" s="148"/>
      <c r="CD558" s="148"/>
      <c r="CE558" s="148"/>
      <c r="CF558" s="148"/>
      <c r="CG558" s="148"/>
      <c r="CH558" s="148"/>
      <c r="CI558" s="148"/>
      <c r="CJ558" s="148"/>
      <c r="CK558" s="148"/>
      <c r="CL558" s="148"/>
      <c r="CM558" s="148"/>
      <c r="CN558" s="148"/>
      <c r="CO558" s="148"/>
      <c r="CP558" s="148"/>
      <c r="CQ558" s="148"/>
      <c r="CR558" s="148"/>
      <c r="CS558" s="148"/>
      <c r="CT558" s="148"/>
      <c r="CU558" s="148"/>
      <c r="CV558" s="148"/>
      <c r="CW558" s="148"/>
      <c r="CX558" s="148"/>
      <c r="CY558" s="148"/>
      <c r="CZ558" s="148"/>
      <c r="DA558" s="148"/>
      <c r="DB558" s="148"/>
      <c r="DC558" s="148"/>
      <c r="DD558" s="148"/>
      <c r="DE558" s="148"/>
      <c r="DF558" s="148"/>
      <c r="DG558" s="148"/>
      <c r="DH558" s="148"/>
      <c r="DI558" s="148"/>
      <c r="DJ558" s="148"/>
      <c r="DK558" s="148"/>
      <c r="DL558" s="148"/>
      <c r="DM558" s="148"/>
      <c r="DN558" s="148"/>
      <c r="DO558" s="148"/>
      <c r="DP558" s="148"/>
      <c r="DQ558" s="148"/>
      <c r="DR558" s="148"/>
      <c r="DS558" s="148"/>
      <c r="DT558" s="148"/>
      <c r="DU558" s="148"/>
      <c r="DV558" s="148"/>
      <c r="DW558" s="148"/>
      <c r="DX558" s="148"/>
      <c r="DY558" s="148"/>
      <c r="DZ558" s="148"/>
      <c r="EA558" s="148"/>
      <c r="EB558" s="148"/>
      <c r="EC558" s="148"/>
      <c r="ED558" s="148"/>
      <c r="EE558" s="148"/>
      <c r="EF558" s="148"/>
      <c r="EG558" s="148"/>
      <c r="EH558" s="148"/>
      <c r="EI558" s="148"/>
      <c r="EJ558" s="148"/>
      <c r="EK558" s="148"/>
      <c r="EL558" s="148"/>
      <c r="EM558" s="148"/>
      <c r="EN558" s="148"/>
      <c r="EO558" s="148"/>
      <c r="EP558" s="148"/>
      <c r="EQ558" s="148"/>
      <c r="ER558" s="148"/>
      <c r="ES558" s="148"/>
      <c r="ET558" s="148"/>
      <c r="EU558" s="148"/>
      <c r="EV558" s="148"/>
      <c r="EW558" s="148"/>
      <c r="EX558" s="148"/>
      <c r="EY558" s="148"/>
      <c r="EZ558" s="148"/>
      <c r="FA558" s="148"/>
      <c r="FB558" s="148"/>
      <c r="FC558" s="148"/>
      <c r="FD558" s="148"/>
      <c r="FE558" s="148"/>
      <c r="FF558" s="148"/>
      <c r="FG558" s="148"/>
      <c r="FH558" s="148"/>
      <c r="FI558" s="148"/>
      <c r="FJ558" s="148"/>
      <c r="FK558" s="148"/>
      <c r="FL558" s="148"/>
      <c r="FM558" s="148"/>
      <c r="FN558" s="148"/>
      <c r="FO558" s="148"/>
      <c r="FP558" s="148"/>
      <c r="FQ558" s="148"/>
      <c r="FR558" s="148"/>
      <c r="FS558" s="148"/>
      <c r="FT558" s="148"/>
      <c r="FU558" s="148"/>
      <c r="FV558" s="148"/>
      <c r="FW558" s="148"/>
      <c r="FX558" s="148"/>
      <c r="FY558" s="148"/>
      <c r="FZ558" s="148"/>
      <c r="GA558" s="148"/>
      <c r="GB558" s="148"/>
      <c r="GC558" s="148"/>
      <c r="GD558" s="148"/>
      <c r="GE558" s="148"/>
      <c r="GF558" s="148"/>
      <c r="GG558" s="148"/>
      <c r="GH558" s="148"/>
      <c r="GI558" s="148"/>
      <c r="GJ558" s="148"/>
      <c r="GK558" s="148"/>
      <c r="GL558" s="148"/>
      <c r="GM558" s="148"/>
      <c r="GN558" s="148"/>
      <c r="GO558" s="148"/>
      <c r="GP558" s="148"/>
      <c r="GQ558" s="148"/>
      <c r="GR558" s="148"/>
      <c r="GS558" s="148"/>
      <c r="GT558" s="148"/>
      <c r="GU558" s="148"/>
      <c r="GV558" s="148"/>
      <c r="GW558" s="148"/>
      <c r="GX558" s="148"/>
      <c r="GY558" s="148"/>
      <c r="GZ558" s="148"/>
      <c r="HA558" s="148"/>
      <c r="HB558" s="148"/>
      <c r="HC558" s="148"/>
      <c r="HD558" s="148"/>
      <c r="HE558" s="148"/>
      <c r="HF558" s="148"/>
      <c r="HG558" s="148"/>
      <c r="HH558" s="148"/>
      <c r="HI558" s="148"/>
      <c r="HJ558" s="148"/>
      <c r="HK558" s="148"/>
      <c r="HL558" s="148"/>
      <c r="HM558" s="148"/>
      <c r="HN558" s="148"/>
      <c r="HO558" s="148"/>
      <c r="HP558" s="148"/>
      <c r="HQ558" s="148"/>
      <c r="HR558" s="148"/>
      <c r="HS558" s="148"/>
      <c r="HT558" s="148"/>
      <c r="HU558" s="148"/>
      <c r="HV558" s="148"/>
      <c r="HW558" s="148"/>
      <c r="HX558" s="148"/>
      <c r="HY558" s="148"/>
      <c r="HZ558" s="148"/>
      <c r="IA558" s="148"/>
      <c r="IB558" s="148"/>
      <c r="IC558" s="148"/>
      <c r="ID558" s="148"/>
    </row>
    <row r="559" customFormat="false" ht="17.35" hidden="false" customHeight="false" outlineLevel="0" collapsed="false">
      <c r="A559" s="38"/>
      <c r="B559" s="172" t="s">
        <v>446</v>
      </c>
      <c r="C559" s="172"/>
      <c r="D559" s="172"/>
      <c r="E559" s="172"/>
      <c r="F559" s="172"/>
      <c r="G559" s="172"/>
      <c r="H559" s="172"/>
      <c r="I559" s="172"/>
      <c r="J559" s="172"/>
      <c r="K559" s="172"/>
      <c r="L559" s="172"/>
      <c r="M559" s="172"/>
      <c r="N559" s="172"/>
      <c r="O559" s="172"/>
      <c r="P559" s="172"/>
      <c r="Q559" s="172"/>
      <c r="R559" s="172"/>
      <c r="S559" s="148"/>
      <c r="T559" s="148"/>
      <c r="U559" s="148"/>
      <c r="V559" s="148"/>
      <c r="W559" s="148"/>
      <c r="X559" s="148"/>
      <c r="Y559" s="148"/>
      <c r="Z559" s="148"/>
      <c r="AA559" s="148"/>
      <c r="AB559" s="148"/>
      <c r="AC559" s="148"/>
      <c r="AD559" s="148"/>
      <c r="AE559" s="148"/>
      <c r="AF559" s="148"/>
      <c r="AG559" s="148"/>
      <c r="AH559" s="148"/>
      <c r="AI559" s="148"/>
      <c r="AJ559" s="148"/>
      <c r="AK559" s="148"/>
      <c r="AL559" s="148"/>
      <c r="AM559" s="148"/>
      <c r="AN559" s="148"/>
      <c r="AO559" s="148"/>
      <c r="AP559" s="148"/>
      <c r="AQ559" s="148"/>
      <c r="AR559" s="148"/>
      <c r="AS559" s="148"/>
      <c r="AT559" s="148"/>
      <c r="AU559" s="148"/>
      <c r="AV559" s="148"/>
      <c r="AW559" s="148"/>
      <c r="AX559" s="148"/>
      <c r="AY559" s="148"/>
      <c r="AZ559" s="148"/>
      <c r="BA559" s="148"/>
      <c r="BB559" s="148"/>
      <c r="BC559" s="148"/>
      <c r="BD559" s="148"/>
      <c r="BE559" s="148"/>
      <c r="BF559" s="148"/>
      <c r="BG559" s="148"/>
      <c r="BH559" s="148"/>
      <c r="BI559" s="148"/>
      <c r="BJ559" s="148"/>
      <c r="BK559" s="148"/>
      <c r="BL559" s="148"/>
      <c r="BM559" s="148"/>
      <c r="BN559" s="148"/>
      <c r="BO559" s="148"/>
      <c r="BP559" s="148"/>
      <c r="BQ559" s="148"/>
      <c r="BR559" s="148"/>
      <c r="BS559" s="148"/>
      <c r="BT559" s="148"/>
      <c r="BU559" s="148"/>
      <c r="BV559" s="148"/>
      <c r="BW559" s="148"/>
      <c r="BX559" s="148"/>
      <c r="BY559" s="148"/>
      <c r="BZ559" s="148"/>
      <c r="CA559" s="148"/>
      <c r="CB559" s="148"/>
      <c r="CC559" s="148"/>
      <c r="CD559" s="148"/>
      <c r="CE559" s="148"/>
      <c r="CF559" s="148"/>
      <c r="CG559" s="148"/>
      <c r="CH559" s="148"/>
      <c r="CI559" s="148"/>
      <c r="CJ559" s="148"/>
      <c r="CK559" s="148"/>
      <c r="CL559" s="148"/>
      <c r="CM559" s="148"/>
      <c r="CN559" s="148"/>
      <c r="CO559" s="148"/>
      <c r="CP559" s="148"/>
      <c r="CQ559" s="148"/>
      <c r="CR559" s="148"/>
      <c r="CS559" s="148"/>
      <c r="CT559" s="148"/>
      <c r="CU559" s="148"/>
      <c r="CV559" s="148"/>
      <c r="CW559" s="148"/>
      <c r="CX559" s="148"/>
      <c r="CY559" s="148"/>
      <c r="CZ559" s="148"/>
      <c r="DA559" s="148"/>
      <c r="DB559" s="148"/>
      <c r="DC559" s="148"/>
      <c r="DD559" s="148"/>
      <c r="DE559" s="148"/>
      <c r="DF559" s="148"/>
      <c r="DG559" s="148"/>
      <c r="DH559" s="148"/>
      <c r="DI559" s="148"/>
      <c r="DJ559" s="148"/>
      <c r="DK559" s="148"/>
      <c r="DL559" s="148"/>
      <c r="DM559" s="148"/>
      <c r="DN559" s="148"/>
      <c r="DO559" s="148"/>
      <c r="DP559" s="148"/>
      <c r="DQ559" s="148"/>
      <c r="DR559" s="148"/>
      <c r="DS559" s="148"/>
      <c r="DT559" s="148"/>
      <c r="DU559" s="148"/>
      <c r="DV559" s="148"/>
      <c r="DW559" s="148"/>
      <c r="DX559" s="148"/>
      <c r="DY559" s="148"/>
      <c r="DZ559" s="148"/>
      <c r="EA559" s="148"/>
      <c r="EB559" s="148"/>
      <c r="EC559" s="148"/>
      <c r="ED559" s="148"/>
      <c r="EE559" s="148"/>
      <c r="EF559" s="148"/>
      <c r="EG559" s="148"/>
      <c r="EH559" s="148"/>
      <c r="EI559" s="148"/>
      <c r="EJ559" s="148"/>
      <c r="EK559" s="148"/>
      <c r="EL559" s="148"/>
      <c r="EM559" s="148"/>
      <c r="EN559" s="148"/>
      <c r="EO559" s="148"/>
      <c r="EP559" s="148"/>
      <c r="EQ559" s="148"/>
      <c r="ER559" s="148"/>
      <c r="ES559" s="148"/>
      <c r="ET559" s="148"/>
      <c r="EU559" s="148"/>
      <c r="EV559" s="148"/>
      <c r="EW559" s="148"/>
      <c r="EX559" s="148"/>
      <c r="EY559" s="148"/>
      <c r="EZ559" s="148"/>
      <c r="FA559" s="148"/>
      <c r="FB559" s="148"/>
      <c r="FC559" s="148"/>
      <c r="FD559" s="148"/>
      <c r="FE559" s="148"/>
      <c r="FF559" s="148"/>
      <c r="FG559" s="148"/>
      <c r="FH559" s="148"/>
      <c r="FI559" s="148"/>
      <c r="FJ559" s="148"/>
      <c r="FK559" s="148"/>
      <c r="FL559" s="148"/>
      <c r="FM559" s="148"/>
      <c r="FN559" s="148"/>
      <c r="FO559" s="148"/>
      <c r="FP559" s="148"/>
      <c r="FQ559" s="148"/>
      <c r="FR559" s="148"/>
      <c r="FS559" s="148"/>
      <c r="FT559" s="148"/>
      <c r="FU559" s="148"/>
      <c r="FV559" s="148"/>
      <c r="FW559" s="148"/>
      <c r="FX559" s="148"/>
      <c r="FY559" s="148"/>
      <c r="FZ559" s="148"/>
      <c r="GA559" s="148"/>
      <c r="GB559" s="148"/>
      <c r="GC559" s="148"/>
      <c r="GD559" s="148"/>
      <c r="GE559" s="148"/>
      <c r="GF559" s="148"/>
      <c r="GG559" s="148"/>
      <c r="GH559" s="148"/>
      <c r="GI559" s="148"/>
      <c r="GJ559" s="148"/>
      <c r="GK559" s="148"/>
      <c r="GL559" s="148"/>
      <c r="GM559" s="148"/>
      <c r="GN559" s="148"/>
      <c r="GO559" s="148"/>
      <c r="GP559" s="148"/>
      <c r="GQ559" s="148"/>
      <c r="GR559" s="148"/>
      <c r="GS559" s="148"/>
      <c r="GT559" s="148"/>
      <c r="GU559" s="148"/>
      <c r="GV559" s="148"/>
      <c r="GW559" s="148"/>
      <c r="GX559" s="148"/>
      <c r="GY559" s="148"/>
      <c r="GZ559" s="148"/>
      <c r="HA559" s="148"/>
      <c r="HB559" s="148"/>
      <c r="HC559" s="148"/>
      <c r="HD559" s="148"/>
      <c r="HE559" s="148"/>
      <c r="HF559" s="148"/>
      <c r="HG559" s="148"/>
      <c r="HH559" s="148"/>
      <c r="HI559" s="148"/>
      <c r="HJ559" s="148"/>
      <c r="HK559" s="148"/>
      <c r="HL559" s="148"/>
      <c r="HM559" s="148"/>
      <c r="HN559" s="148"/>
      <c r="HO559" s="148"/>
      <c r="HP559" s="148"/>
      <c r="HQ559" s="148"/>
      <c r="HR559" s="148"/>
      <c r="HS559" s="148"/>
      <c r="HT559" s="148"/>
      <c r="HU559" s="148"/>
      <c r="HV559" s="148"/>
      <c r="HW559" s="148"/>
      <c r="HX559" s="148"/>
      <c r="HY559" s="148"/>
      <c r="HZ559" s="148"/>
      <c r="IA559" s="148"/>
      <c r="IB559" s="148"/>
      <c r="IC559" s="148"/>
      <c r="ID559" s="148"/>
    </row>
    <row r="560" customFormat="false" ht="17.35" hidden="false" customHeight="false" outlineLevel="0" collapsed="false">
      <c r="A560" s="38"/>
      <c r="B560" s="38"/>
      <c r="C560" s="123"/>
      <c r="D560" s="40"/>
      <c r="E560" s="38"/>
      <c r="F560" s="38"/>
      <c r="G560" s="47"/>
      <c r="H560" s="39"/>
      <c r="I560" s="145"/>
      <c r="J560" s="42"/>
      <c r="K560" s="146"/>
      <c r="L560" s="147"/>
      <c r="M560" s="173"/>
      <c r="N560" s="173"/>
      <c r="O560" s="147"/>
      <c r="P560" s="147"/>
      <c r="Q560" s="146"/>
      <c r="R560" s="147"/>
      <c r="S560" s="148"/>
      <c r="T560" s="148"/>
      <c r="U560" s="148"/>
      <c r="V560" s="148"/>
      <c r="W560" s="148"/>
      <c r="X560" s="148"/>
      <c r="Y560" s="148"/>
      <c r="Z560" s="148"/>
      <c r="AA560" s="148"/>
      <c r="AB560" s="148"/>
      <c r="AC560" s="148"/>
      <c r="AD560" s="148"/>
      <c r="AE560" s="148"/>
      <c r="AF560" s="148"/>
      <c r="AG560" s="148"/>
      <c r="AH560" s="148"/>
      <c r="AI560" s="148"/>
      <c r="AJ560" s="148"/>
      <c r="AK560" s="148"/>
      <c r="AL560" s="148"/>
      <c r="AM560" s="148"/>
      <c r="AN560" s="148"/>
      <c r="AO560" s="148"/>
      <c r="AP560" s="148"/>
      <c r="AQ560" s="148"/>
      <c r="AR560" s="148"/>
      <c r="AS560" s="148"/>
      <c r="AT560" s="148"/>
      <c r="AU560" s="148"/>
      <c r="AV560" s="148"/>
      <c r="AW560" s="148"/>
      <c r="AX560" s="148"/>
      <c r="AY560" s="148"/>
      <c r="AZ560" s="148"/>
      <c r="BA560" s="148"/>
      <c r="BB560" s="148"/>
      <c r="BC560" s="148"/>
      <c r="BD560" s="148"/>
      <c r="BE560" s="148"/>
      <c r="BF560" s="148"/>
      <c r="BG560" s="148"/>
      <c r="BH560" s="148"/>
      <c r="BI560" s="148"/>
      <c r="BJ560" s="148"/>
      <c r="BK560" s="148"/>
      <c r="BL560" s="148"/>
      <c r="BM560" s="148"/>
      <c r="BN560" s="148"/>
      <c r="BO560" s="148"/>
      <c r="BP560" s="148"/>
      <c r="BQ560" s="148"/>
      <c r="BR560" s="148"/>
      <c r="BS560" s="148"/>
      <c r="BT560" s="148"/>
      <c r="BU560" s="148"/>
      <c r="BV560" s="148"/>
      <c r="BW560" s="148"/>
      <c r="BX560" s="148"/>
      <c r="BY560" s="148"/>
      <c r="BZ560" s="148"/>
      <c r="CA560" s="148"/>
      <c r="CB560" s="148"/>
      <c r="CC560" s="148"/>
      <c r="CD560" s="148"/>
      <c r="CE560" s="148"/>
      <c r="CF560" s="148"/>
      <c r="CG560" s="148"/>
      <c r="CH560" s="148"/>
      <c r="CI560" s="148"/>
      <c r="CJ560" s="148"/>
      <c r="CK560" s="148"/>
      <c r="CL560" s="148"/>
      <c r="CM560" s="148"/>
      <c r="CN560" s="148"/>
      <c r="CO560" s="148"/>
      <c r="CP560" s="148"/>
      <c r="CQ560" s="148"/>
      <c r="CR560" s="148"/>
      <c r="CS560" s="148"/>
      <c r="CT560" s="148"/>
      <c r="CU560" s="148"/>
      <c r="CV560" s="148"/>
      <c r="CW560" s="148"/>
      <c r="CX560" s="148"/>
      <c r="CY560" s="148"/>
      <c r="CZ560" s="148"/>
      <c r="DA560" s="148"/>
      <c r="DB560" s="148"/>
      <c r="DC560" s="148"/>
      <c r="DD560" s="148"/>
      <c r="DE560" s="148"/>
      <c r="DF560" s="148"/>
      <c r="DG560" s="148"/>
      <c r="DH560" s="148"/>
      <c r="DI560" s="148"/>
      <c r="DJ560" s="148"/>
      <c r="DK560" s="148"/>
      <c r="DL560" s="148"/>
      <c r="DM560" s="148"/>
      <c r="DN560" s="148"/>
      <c r="DO560" s="148"/>
      <c r="DP560" s="148"/>
      <c r="DQ560" s="148"/>
      <c r="DR560" s="148"/>
      <c r="DS560" s="148"/>
      <c r="DT560" s="148"/>
      <c r="DU560" s="148"/>
      <c r="DV560" s="148"/>
      <c r="DW560" s="148"/>
      <c r="DX560" s="148"/>
      <c r="DY560" s="148"/>
      <c r="DZ560" s="148"/>
      <c r="EA560" s="148"/>
      <c r="EB560" s="148"/>
      <c r="EC560" s="148"/>
      <c r="ED560" s="148"/>
      <c r="EE560" s="148"/>
      <c r="EF560" s="148"/>
      <c r="EG560" s="148"/>
      <c r="EH560" s="148"/>
      <c r="EI560" s="148"/>
      <c r="EJ560" s="148"/>
      <c r="EK560" s="148"/>
      <c r="EL560" s="148"/>
      <c r="EM560" s="148"/>
      <c r="EN560" s="148"/>
      <c r="EO560" s="148"/>
      <c r="EP560" s="148"/>
      <c r="EQ560" s="148"/>
      <c r="ER560" s="148"/>
      <c r="ES560" s="148"/>
      <c r="ET560" s="148"/>
      <c r="EU560" s="148"/>
      <c r="EV560" s="148"/>
      <c r="EW560" s="148"/>
      <c r="EX560" s="148"/>
      <c r="EY560" s="148"/>
      <c r="EZ560" s="148"/>
      <c r="FA560" s="148"/>
      <c r="FB560" s="148"/>
      <c r="FC560" s="148"/>
      <c r="FD560" s="148"/>
      <c r="FE560" s="148"/>
      <c r="FF560" s="148"/>
      <c r="FG560" s="148"/>
      <c r="FH560" s="148"/>
      <c r="FI560" s="148"/>
      <c r="FJ560" s="148"/>
      <c r="FK560" s="148"/>
      <c r="FL560" s="148"/>
      <c r="FM560" s="148"/>
      <c r="FN560" s="148"/>
      <c r="FO560" s="148"/>
      <c r="FP560" s="148"/>
      <c r="FQ560" s="148"/>
      <c r="FR560" s="148"/>
      <c r="FS560" s="148"/>
      <c r="FT560" s="148"/>
      <c r="FU560" s="148"/>
      <c r="FV560" s="148"/>
      <c r="FW560" s="148"/>
      <c r="FX560" s="148"/>
      <c r="FY560" s="148"/>
      <c r="FZ560" s="148"/>
      <c r="GA560" s="148"/>
      <c r="GB560" s="148"/>
      <c r="GC560" s="148"/>
      <c r="GD560" s="148"/>
      <c r="GE560" s="148"/>
      <c r="GF560" s="148"/>
      <c r="GG560" s="148"/>
      <c r="GH560" s="148"/>
      <c r="GI560" s="148"/>
      <c r="GJ560" s="148"/>
      <c r="GK560" s="148"/>
      <c r="GL560" s="148"/>
      <c r="GM560" s="148"/>
      <c r="GN560" s="148"/>
      <c r="GO560" s="148"/>
      <c r="GP560" s="148"/>
      <c r="GQ560" s="148"/>
      <c r="GR560" s="148"/>
      <c r="GS560" s="148"/>
      <c r="GT560" s="148"/>
      <c r="GU560" s="148"/>
      <c r="GV560" s="148"/>
      <c r="GW560" s="148"/>
      <c r="GX560" s="148"/>
      <c r="GY560" s="148"/>
      <c r="GZ560" s="148"/>
      <c r="HA560" s="148"/>
      <c r="HB560" s="148"/>
      <c r="HC560" s="148"/>
      <c r="HD560" s="148"/>
      <c r="HE560" s="148"/>
      <c r="HF560" s="148"/>
      <c r="HG560" s="148"/>
      <c r="HH560" s="148"/>
      <c r="HI560" s="148"/>
      <c r="HJ560" s="148"/>
      <c r="HK560" s="148"/>
      <c r="HL560" s="148"/>
      <c r="HM560" s="148"/>
      <c r="HN560" s="148"/>
      <c r="HO560" s="148"/>
      <c r="HP560" s="148"/>
      <c r="HQ560" s="148"/>
      <c r="HR560" s="148"/>
      <c r="HS560" s="148"/>
      <c r="HT560" s="148"/>
      <c r="HU560" s="148"/>
      <c r="HV560" s="148"/>
      <c r="HW560" s="148"/>
      <c r="HX560" s="148"/>
      <c r="HY560" s="148"/>
      <c r="HZ560" s="148"/>
      <c r="IA560" s="148"/>
      <c r="IB560" s="148"/>
      <c r="IC560" s="148"/>
      <c r="ID560" s="148"/>
    </row>
    <row r="561" customFormat="false" ht="17.35" hidden="false" customHeight="false" outlineLevel="0" collapsed="false">
      <c r="A561" s="38"/>
      <c r="B561" s="145"/>
      <c r="C561" s="145" t="s">
        <v>447</v>
      </c>
      <c r="D561" s="145"/>
      <c r="E561" s="147"/>
      <c r="F561" s="146"/>
      <c r="G561" s="5"/>
      <c r="H561" s="146"/>
      <c r="I561" s="146"/>
      <c r="J561" s="173"/>
      <c r="K561" s="145"/>
      <c r="L561" s="174"/>
      <c r="M561" s="174"/>
      <c r="N561" s="174" t="s">
        <v>448</v>
      </c>
      <c r="O561" s="147"/>
      <c r="P561" s="147"/>
      <c r="Q561" s="147"/>
      <c r="R561" s="147"/>
      <c r="S561" s="148"/>
      <c r="T561" s="148"/>
      <c r="U561" s="148"/>
      <c r="V561" s="148"/>
      <c r="W561" s="148"/>
      <c r="X561" s="148"/>
      <c r="Y561" s="148"/>
      <c r="Z561" s="148"/>
      <c r="AA561" s="148"/>
      <c r="AB561" s="148"/>
      <c r="AC561" s="148"/>
      <c r="AD561" s="148"/>
      <c r="AE561" s="148"/>
      <c r="AF561" s="148"/>
      <c r="AG561" s="148"/>
      <c r="AH561" s="148"/>
      <c r="AI561" s="148"/>
      <c r="AJ561" s="148"/>
      <c r="AK561" s="148"/>
      <c r="AL561" s="148"/>
      <c r="AM561" s="148"/>
      <c r="AN561" s="148"/>
      <c r="AO561" s="148"/>
      <c r="AP561" s="148"/>
      <c r="AQ561" s="148"/>
      <c r="AR561" s="148"/>
      <c r="AS561" s="148"/>
      <c r="AT561" s="148"/>
      <c r="AU561" s="148"/>
      <c r="AV561" s="148"/>
      <c r="AW561" s="148"/>
      <c r="AX561" s="148"/>
      <c r="AY561" s="148"/>
      <c r="AZ561" s="148"/>
      <c r="BA561" s="148"/>
      <c r="BB561" s="148"/>
      <c r="BC561" s="148"/>
      <c r="BD561" s="148"/>
      <c r="BE561" s="148"/>
      <c r="BF561" s="148"/>
      <c r="BG561" s="148"/>
      <c r="BH561" s="148"/>
      <c r="BI561" s="148"/>
      <c r="BJ561" s="148"/>
      <c r="BK561" s="148"/>
      <c r="BL561" s="148"/>
      <c r="BM561" s="148"/>
      <c r="BN561" s="148"/>
      <c r="BO561" s="148"/>
      <c r="BP561" s="148"/>
      <c r="BQ561" s="148"/>
      <c r="BR561" s="148"/>
      <c r="BS561" s="148"/>
      <c r="BT561" s="148"/>
      <c r="BU561" s="148"/>
      <c r="BV561" s="148"/>
      <c r="BW561" s="148"/>
      <c r="BX561" s="148"/>
      <c r="BY561" s="148"/>
      <c r="BZ561" s="148"/>
      <c r="CA561" s="148"/>
      <c r="CB561" s="148"/>
      <c r="CC561" s="148"/>
      <c r="CD561" s="148"/>
      <c r="CE561" s="148"/>
      <c r="CF561" s="148"/>
      <c r="CG561" s="148"/>
      <c r="CH561" s="148"/>
      <c r="CI561" s="148"/>
      <c r="CJ561" s="148"/>
      <c r="CK561" s="148"/>
      <c r="CL561" s="148"/>
      <c r="CM561" s="148"/>
      <c r="CN561" s="148"/>
      <c r="CO561" s="148"/>
      <c r="CP561" s="148"/>
      <c r="CQ561" s="148"/>
      <c r="CR561" s="148"/>
      <c r="CS561" s="148"/>
      <c r="CT561" s="148"/>
      <c r="CU561" s="148"/>
      <c r="CV561" s="148"/>
      <c r="CW561" s="148"/>
      <c r="CX561" s="148"/>
      <c r="CY561" s="148"/>
      <c r="CZ561" s="148"/>
      <c r="DA561" s="148"/>
      <c r="DB561" s="148"/>
      <c r="DC561" s="148"/>
      <c r="DD561" s="148"/>
      <c r="DE561" s="148"/>
      <c r="DF561" s="148"/>
      <c r="DG561" s="148"/>
      <c r="DH561" s="148"/>
      <c r="DI561" s="148"/>
      <c r="DJ561" s="148"/>
      <c r="DK561" s="148"/>
      <c r="DL561" s="148"/>
      <c r="DM561" s="148"/>
      <c r="DN561" s="148"/>
      <c r="DO561" s="148"/>
      <c r="DP561" s="148"/>
      <c r="DQ561" s="148"/>
      <c r="DR561" s="148"/>
      <c r="DS561" s="148"/>
      <c r="DT561" s="148"/>
      <c r="DU561" s="148"/>
      <c r="DV561" s="148"/>
      <c r="DW561" s="148"/>
      <c r="DX561" s="148"/>
      <c r="DY561" s="148"/>
      <c r="DZ561" s="148"/>
      <c r="EA561" s="148"/>
      <c r="EB561" s="148"/>
      <c r="EC561" s="148"/>
      <c r="ED561" s="148"/>
      <c r="EE561" s="148"/>
      <c r="EF561" s="148"/>
      <c r="EG561" s="148"/>
      <c r="EH561" s="148"/>
      <c r="EI561" s="148"/>
      <c r="EJ561" s="148"/>
      <c r="EK561" s="148"/>
      <c r="EL561" s="148"/>
      <c r="EM561" s="148"/>
      <c r="EN561" s="148"/>
      <c r="EO561" s="148"/>
      <c r="EP561" s="148"/>
      <c r="EQ561" s="148"/>
      <c r="ER561" s="148"/>
      <c r="ES561" s="148"/>
      <c r="ET561" s="148"/>
      <c r="EU561" s="148"/>
      <c r="EV561" s="148"/>
      <c r="EW561" s="148"/>
      <c r="EX561" s="148"/>
      <c r="EY561" s="148"/>
      <c r="EZ561" s="148"/>
      <c r="FA561" s="148"/>
      <c r="FB561" s="148"/>
      <c r="FC561" s="148"/>
      <c r="FD561" s="148"/>
      <c r="FE561" s="148"/>
      <c r="FF561" s="148"/>
      <c r="FG561" s="148"/>
      <c r="FH561" s="148"/>
      <c r="FI561" s="148"/>
      <c r="FJ561" s="148"/>
      <c r="FK561" s="148"/>
      <c r="FL561" s="148"/>
      <c r="FM561" s="148"/>
      <c r="FN561" s="148"/>
      <c r="FO561" s="148"/>
      <c r="FP561" s="148"/>
      <c r="FQ561" s="148"/>
      <c r="FR561" s="148"/>
      <c r="FS561" s="148"/>
      <c r="FT561" s="148"/>
      <c r="FU561" s="148"/>
      <c r="FV561" s="148"/>
      <c r="FW561" s="148"/>
      <c r="FX561" s="148"/>
      <c r="FY561" s="148"/>
      <c r="FZ561" s="148"/>
      <c r="GA561" s="148"/>
      <c r="GB561" s="148"/>
      <c r="GC561" s="148"/>
      <c r="GD561" s="148"/>
      <c r="GE561" s="148"/>
      <c r="GF561" s="148"/>
      <c r="GG561" s="148"/>
      <c r="GH561" s="148"/>
      <c r="GI561" s="148"/>
      <c r="GJ561" s="148"/>
      <c r="GK561" s="148"/>
      <c r="GL561" s="148"/>
      <c r="GM561" s="148"/>
      <c r="GN561" s="148"/>
      <c r="GO561" s="148"/>
      <c r="GP561" s="148"/>
      <c r="GQ561" s="148"/>
      <c r="GR561" s="148"/>
      <c r="GS561" s="148"/>
      <c r="GT561" s="148"/>
      <c r="GU561" s="148"/>
      <c r="GV561" s="148"/>
      <c r="GW561" s="148"/>
      <c r="GX561" s="148"/>
      <c r="GY561" s="148"/>
      <c r="GZ561" s="148"/>
      <c r="HA561" s="148"/>
      <c r="HB561" s="148"/>
      <c r="HC561" s="148"/>
      <c r="HD561" s="148"/>
      <c r="HE561" s="148"/>
      <c r="HF561" s="148"/>
      <c r="HG561" s="148"/>
      <c r="HH561" s="148"/>
      <c r="HI561" s="148"/>
      <c r="HJ561" s="148"/>
      <c r="HK561" s="148"/>
      <c r="HL561" s="148"/>
      <c r="HM561" s="148"/>
      <c r="HN561" s="148"/>
      <c r="HO561" s="148"/>
      <c r="HP561" s="148"/>
      <c r="HQ561" s="148"/>
      <c r="HR561" s="148"/>
      <c r="HS561" s="148"/>
      <c r="HT561" s="148"/>
      <c r="HU561" s="148"/>
      <c r="HV561" s="148"/>
      <c r="HW561" s="148"/>
      <c r="HX561" s="148"/>
      <c r="HY561" s="148"/>
      <c r="HZ561" s="148"/>
      <c r="IA561" s="148"/>
      <c r="IB561" s="148"/>
      <c r="IC561" s="148"/>
      <c r="ID561" s="148"/>
    </row>
    <row r="562" customFormat="false" ht="17.35" hidden="false" customHeight="false" outlineLevel="0" collapsed="false">
      <c r="A562" s="38"/>
      <c r="B562" s="145"/>
      <c r="C562" s="145" t="s">
        <v>449</v>
      </c>
      <c r="D562" s="145"/>
      <c r="E562" s="147"/>
      <c r="F562" s="146"/>
      <c r="G562" s="145" t="s">
        <v>450</v>
      </c>
      <c r="H562" s="146"/>
      <c r="I562" s="146"/>
      <c r="J562" s="173"/>
      <c r="K562" s="145"/>
      <c r="L562" s="174"/>
      <c r="M562" s="174"/>
      <c r="N562" s="174"/>
      <c r="O562" s="147"/>
      <c r="P562" s="147"/>
      <c r="Q562" s="147"/>
      <c r="R562" s="147"/>
      <c r="S562" s="148"/>
      <c r="T562" s="148"/>
      <c r="U562" s="148"/>
      <c r="V562" s="148"/>
      <c r="W562" s="148"/>
      <c r="X562" s="148"/>
      <c r="Y562" s="148"/>
      <c r="Z562" s="148"/>
      <c r="AA562" s="148"/>
      <c r="AB562" s="148"/>
      <c r="AC562" s="148"/>
      <c r="AD562" s="148"/>
      <c r="AE562" s="148"/>
      <c r="AF562" s="148"/>
      <c r="AG562" s="148"/>
      <c r="AH562" s="148"/>
      <c r="AI562" s="148"/>
      <c r="AJ562" s="148"/>
      <c r="AK562" s="148"/>
      <c r="AL562" s="148"/>
      <c r="AM562" s="148"/>
      <c r="AN562" s="148"/>
      <c r="AO562" s="148"/>
      <c r="AP562" s="148"/>
      <c r="AQ562" s="148"/>
      <c r="AR562" s="148"/>
      <c r="AS562" s="148"/>
      <c r="AT562" s="148"/>
      <c r="AU562" s="148"/>
      <c r="AV562" s="148"/>
      <c r="AW562" s="148"/>
      <c r="AX562" s="148"/>
      <c r="AY562" s="148"/>
      <c r="AZ562" s="148"/>
      <c r="BA562" s="148"/>
      <c r="BB562" s="148"/>
      <c r="BC562" s="148"/>
      <c r="BD562" s="148"/>
      <c r="BE562" s="148"/>
      <c r="BF562" s="148"/>
      <c r="BG562" s="148"/>
      <c r="BH562" s="148"/>
      <c r="BI562" s="148"/>
      <c r="BJ562" s="148"/>
      <c r="BK562" s="148"/>
      <c r="BL562" s="148"/>
      <c r="BM562" s="148"/>
      <c r="BN562" s="148"/>
      <c r="BO562" s="148"/>
      <c r="BP562" s="148"/>
      <c r="BQ562" s="148"/>
      <c r="BR562" s="148"/>
      <c r="BS562" s="148"/>
      <c r="BT562" s="148"/>
      <c r="BU562" s="148"/>
      <c r="BV562" s="148"/>
      <c r="BW562" s="148"/>
      <c r="BX562" s="148"/>
      <c r="BY562" s="148"/>
      <c r="BZ562" s="148"/>
      <c r="CA562" s="148"/>
      <c r="CB562" s="148"/>
      <c r="CC562" s="148"/>
      <c r="CD562" s="148"/>
      <c r="CE562" s="148"/>
      <c r="CF562" s="148"/>
      <c r="CG562" s="148"/>
      <c r="CH562" s="148"/>
      <c r="CI562" s="148"/>
      <c r="CJ562" s="148"/>
      <c r="CK562" s="148"/>
      <c r="CL562" s="148"/>
      <c r="CM562" s="148"/>
      <c r="CN562" s="148"/>
      <c r="CO562" s="148"/>
      <c r="CP562" s="148"/>
      <c r="CQ562" s="148"/>
      <c r="CR562" s="148"/>
      <c r="CS562" s="148"/>
      <c r="CT562" s="148"/>
      <c r="CU562" s="148"/>
      <c r="CV562" s="148"/>
      <c r="CW562" s="148"/>
      <c r="CX562" s="148"/>
      <c r="CY562" s="148"/>
      <c r="CZ562" s="148"/>
      <c r="DA562" s="148"/>
      <c r="DB562" s="148"/>
      <c r="DC562" s="148"/>
      <c r="DD562" s="148"/>
      <c r="DE562" s="148"/>
      <c r="DF562" s="148"/>
      <c r="DG562" s="148"/>
      <c r="DH562" s="148"/>
      <c r="DI562" s="148"/>
      <c r="DJ562" s="148"/>
      <c r="DK562" s="148"/>
      <c r="DL562" s="148"/>
      <c r="DM562" s="148"/>
      <c r="DN562" s="148"/>
      <c r="DO562" s="148"/>
      <c r="DP562" s="148"/>
      <c r="DQ562" s="148"/>
      <c r="DR562" s="148"/>
      <c r="DS562" s="148"/>
      <c r="DT562" s="148"/>
      <c r="DU562" s="148"/>
      <c r="DV562" s="148"/>
      <c r="DW562" s="148"/>
      <c r="DX562" s="148"/>
      <c r="DY562" s="148"/>
      <c r="DZ562" s="148"/>
      <c r="EA562" s="148"/>
      <c r="EB562" s="148"/>
      <c r="EC562" s="148"/>
      <c r="ED562" s="148"/>
      <c r="EE562" s="148"/>
      <c r="EF562" s="148"/>
      <c r="EG562" s="148"/>
      <c r="EH562" s="148"/>
      <c r="EI562" s="148"/>
      <c r="EJ562" s="148"/>
      <c r="EK562" s="148"/>
      <c r="EL562" s="148"/>
      <c r="EM562" s="148"/>
      <c r="EN562" s="148"/>
      <c r="EO562" s="148"/>
      <c r="EP562" s="148"/>
      <c r="EQ562" s="148"/>
      <c r="ER562" s="148"/>
      <c r="ES562" s="148"/>
      <c r="ET562" s="148"/>
      <c r="EU562" s="148"/>
      <c r="EV562" s="148"/>
      <c r="EW562" s="148"/>
      <c r="EX562" s="148"/>
      <c r="EY562" s="148"/>
      <c r="EZ562" s="148"/>
      <c r="FA562" s="148"/>
      <c r="FB562" s="148"/>
      <c r="FC562" s="148"/>
      <c r="FD562" s="148"/>
      <c r="FE562" s="148"/>
      <c r="FF562" s="148"/>
      <c r="FG562" s="148"/>
      <c r="FH562" s="148"/>
      <c r="FI562" s="148"/>
      <c r="FJ562" s="148"/>
      <c r="FK562" s="148"/>
      <c r="FL562" s="148"/>
      <c r="FM562" s="148"/>
      <c r="FN562" s="148"/>
      <c r="FO562" s="148"/>
      <c r="FP562" s="148"/>
      <c r="FQ562" s="148"/>
      <c r="FR562" s="148"/>
      <c r="FS562" s="148"/>
      <c r="FT562" s="148"/>
      <c r="FU562" s="148"/>
      <c r="FV562" s="148"/>
      <c r="FW562" s="148"/>
      <c r="FX562" s="148"/>
      <c r="FY562" s="148"/>
      <c r="FZ562" s="148"/>
      <c r="GA562" s="148"/>
      <c r="GB562" s="148"/>
      <c r="GC562" s="148"/>
      <c r="GD562" s="148"/>
      <c r="GE562" s="148"/>
      <c r="GF562" s="148"/>
      <c r="GG562" s="148"/>
      <c r="GH562" s="148"/>
      <c r="GI562" s="148"/>
      <c r="GJ562" s="148"/>
      <c r="GK562" s="148"/>
      <c r="GL562" s="148"/>
      <c r="GM562" s="148"/>
      <c r="GN562" s="148"/>
      <c r="GO562" s="148"/>
      <c r="GP562" s="148"/>
      <c r="GQ562" s="148"/>
      <c r="GR562" s="148"/>
      <c r="GS562" s="148"/>
      <c r="GT562" s="148"/>
      <c r="GU562" s="148"/>
      <c r="GV562" s="148"/>
      <c r="GW562" s="148"/>
      <c r="GX562" s="148"/>
      <c r="GY562" s="148"/>
      <c r="GZ562" s="148"/>
      <c r="HA562" s="148"/>
      <c r="HB562" s="148"/>
      <c r="HC562" s="148"/>
      <c r="HD562" s="148"/>
      <c r="HE562" s="148"/>
      <c r="HF562" s="148"/>
      <c r="HG562" s="148"/>
      <c r="HH562" s="148"/>
      <c r="HI562" s="148"/>
      <c r="HJ562" s="148"/>
      <c r="HK562" s="148"/>
      <c r="HL562" s="148"/>
      <c r="HM562" s="148"/>
      <c r="HN562" s="148"/>
      <c r="HO562" s="148"/>
      <c r="HP562" s="148"/>
      <c r="HQ562" s="148"/>
      <c r="HR562" s="148"/>
      <c r="HS562" s="148"/>
      <c r="HT562" s="148"/>
      <c r="HU562" s="148"/>
      <c r="HV562" s="148"/>
      <c r="HW562" s="148"/>
      <c r="HX562" s="148"/>
      <c r="HY562" s="148"/>
      <c r="HZ562" s="148"/>
      <c r="IA562" s="148"/>
      <c r="IB562" s="148"/>
      <c r="IC562" s="148"/>
      <c r="ID562" s="148"/>
    </row>
    <row r="563" customFormat="false" ht="17.35" hidden="false" customHeight="false" outlineLevel="0" collapsed="false">
      <c r="A563" s="38"/>
      <c r="B563" s="145"/>
      <c r="C563" s="145"/>
      <c r="D563" s="145"/>
      <c r="E563" s="147"/>
      <c r="F563" s="146"/>
      <c r="G563" s="145" t="s">
        <v>451</v>
      </c>
      <c r="H563" s="146"/>
      <c r="I563" s="146"/>
      <c r="J563" s="173"/>
      <c r="K563" s="145"/>
      <c r="L563" s="174"/>
      <c r="M563" s="174"/>
      <c r="N563" s="174" t="s">
        <v>452</v>
      </c>
      <c r="O563" s="147"/>
      <c r="P563" s="147"/>
      <c r="Q563" s="147"/>
      <c r="R563" s="147"/>
      <c r="S563" s="148"/>
      <c r="T563" s="148"/>
      <c r="U563" s="148"/>
      <c r="V563" s="148"/>
      <c r="W563" s="148"/>
      <c r="X563" s="148"/>
      <c r="Y563" s="148"/>
      <c r="Z563" s="148"/>
      <c r="AA563" s="148"/>
      <c r="AB563" s="148"/>
      <c r="AC563" s="148"/>
      <c r="AD563" s="148"/>
      <c r="AE563" s="148"/>
      <c r="AF563" s="148"/>
      <c r="AG563" s="148"/>
      <c r="AH563" s="148"/>
      <c r="AI563" s="148"/>
      <c r="AJ563" s="148"/>
      <c r="AK563" s="148"/>
      <c r="AL563" s="148"/>
      <c r="AM563" s="148"/>
      <c r="AN563" s="148"/>
      <c r="AO563" s="148"/>
      <c r="AP563" s="148"/>
      <c r="AQ563" s="148"/>
      <c r="AR563" s="148"/>
      <c r="AS563" s="148"/>
      <c r="AT563" s="148"/>
      <c r="AU563" s="148"/>
      <c r="AV563" s="148"/>
      <c r="AW563" s="148"/>
      <c r="AX563" s="148"/>
      <c r="AY563" s="148"/>
      <c r="AZ563" s="148"/>
      <c r="BA563" s="148"/>
      <c r="BB563" s="148"/>
      <c r="BC563" s="148"/>
      <c r="BD563" s="148"/>
      <c r="BE563" s="148"/>
      <c r="BF563" s="148"/>
      <c r="BG563" s="148"/>
      <c r="BH563" s="148"/>
      <c r="BI563" s="148"/>
      <c r="BJ563" s="148"/>
      <c r="BK563" s="148"/>
      <c r="BL563" s="148"/>
      <c r="BM563" s="148"/>
      <c r="BN563" s="148"/>
      <c r="BO563" s="148"/>
      <c r="BP563" s="148"/>
      <c r="BQ563" s="148"/>
      <c r="BR563" s="148"/>
      <c r="BS563" s="148"/>
      <c r="BT563" s="148"/>
      <c r="BU563" s="148"/>
      <c r="BV563" s="148"/>
      <c r="BW563" s="148"/>
      <c r="BX563" s="148"/>
      <c r="BY563" s="148"/>
      <c r="BZ563" s="148"/>
      <c r="CA563" s="148"/>
      <c r="CB563" s="148"/>
      <c r="CC563" s="148"/>
      <c r="CD563" s="148"/>
      <c r="CE563" s="148"/>
      <c r="CF563" s="148"/>
      <c r="CG563" s="148"/>
      <c r="CH563" s="148"/>
      <c r="CI563" s="148"/>
      <c r="CJ563" s="148"/>
      <c r="CK563" s="148"/>
      <c r="CL563" s="148"/>
      <c r="CM563" s="148"/>
      <c r="CN563" s="148"/>
      <c r="CO563" s="148"/>
      <c r="CP563" s="148"/>
      <c r="CQ563" s="148"/>
      <c r="CR563" s="148"/>
      <c r="CS563" s="148"/>
      <c r="CT563" s="148"/>
      <c r="CU563" s="148"/>
      <c r="CV563" s="148"/>
      <c r="CW563" s="148"/>
      <c r="CX563" s="148"/>
      <c r="CY563" s="148"/>
      <c r="CZ563" s="148"/>
      <c r="DA563" s="148"/>
      <c r="DB563" s="148"/>
      <c r="DC563" s="148"/>
      <c r="DD563" s="148"/>
      <c r="DE563" s="148"/>
      <c r="DF563" s="148"/>
      <c r="DG563" s="148"/>
      <c r="DH563" s="148"/>
      <c r="DI563" s="148"/>
      <c r="DJ563" s="148"/>
      <c r="DK563" s="148"/>
      <c r="DL563" s="148"/>
      <c r="DM563" s="148"/>
      <c r="DN563" s="148"/>
      <c r="DO563" s="148"/>
      <c r="DP563" s="148"/>
      <c r="DQ563" s="148"/>
      <c r="DR563" s="148"/>
      <c r="DS563" s="148"/>
      <c r="DT563" s="148"/>
      <c r="DU563" s="148"/>
      <c r="DV563" s="148"/>
      <c r="DW563" s="148"/>
      <c r="DX563" s="148"/>
      <c r="DY563" s="148"/>
      <c r="DZ563" s="148"/>
      <c r="EA563" s="148"/>
      <c r="EB563" s="148"/>
      <c r="EC563" s="148"/>
      <c r="ED563" s="148"/>
      <c r="EE563" s="148"/>
      <c r="EF563" s="148"/>
      <c r="EG563" s="148"/>
      <c r="EH563" s="148"/>
      <c r="EI563" s="148"/>
      <c r="EJ563" s="148"/>
      <c r="EK563" s="148"/>
      <c r="EL563" s="148"/>
      <c r="EM563" s="148"/>
      <c r="EN563" s="148"/>
      <c r="EO563" s="148"/>
      <c r="EP563" s="148"/>
      <c r="EQ563" s="148"/>
      <c r="ER563" s="148"/>
      <c r="ES563" s="148"/>
      <c r="ET563" s="148"/>
      <c r="EU563" s="148"/>
      <c r="EV563" s="148"/>
      <c r="EW563" s="148"/>
      <c r="EX563" s="148"/>
      <c r="EY563" s="148"/>
      <c r="EZ563" s="148"/>
      <c r="FA563" s="148"/>
      <c r="FB563" s="148"/>
      <c r="FC563" s="148"/>
      <c r="FD563" s="148"/>
      <c r="FE563" s="148"/>
      <c r="FF563" s="148"/>
      <c r="FG563" s="148"/>
      <c r="FH563" s="148"/>
      <c r="FI563" s="148"/>
      <c r="FJ563" s="148"/>
      <c r="FK563" s="148"/>
      <c r="FL563" s="148"/>
      <c r="FM563" s="148"/>
      <c r="FN563" s="148"/>
      <c r="FO563" s="148"/>
      <c r="FP563" s="148"/>
      <c r="FQ563" s="148"/>
      <c r="FR563" s="148"/>
      <c r="FS563" s="148"/>
      <c r="FT563" s="148"/>
      <c r="FU563" s="148"/>
      <c r="FV563" s="148"/>
      <c r="FW563" s="148"/>
      <c r="FX563" s="148"/>
      <c r="FY563" s="148"/>
      <c r="FZ563" s="148"/>
      <c r="GA563" s="148"/>
      <c r="GB563" s="148"/>
      <c r="GC563" s="148"/>
      <c r="GD563" s="148"/>
      <c r="GE563" s="148"/>
      <c r="GF563" s="148"/>
      <c r="GG563" s="148"/>
      <c r="GH563" s="148"/>
      <c r="GI563" s="148"/>
      <c r="GJ563" s="148"/>
      <c r="GK563" s="148"/>
      <c r="GL563" s="148"/>
      <c r="GM563" s="148"/>
      <c r="GN563" s="148"/>
      <c r="GO563" s="148"/>
      <c r="GP563" s="148"/>
      <c r="GQ563" s="148"/>
      <c r="GR563" s="148"/>
      <c r="GS563" s="148"/>
      <c r="GT563" s="148"/>
      <c r="GU563" s="148"/>
      <c r="GV563" s="148"/>
      <c r="GW563" s="148"/>
      <c r="GX563" s="148"/>
      <c r="GY563" s="148"/>
      <c r="GZ563" s="148"/>
      <c r="HA563" s="148"/>
      <c r="HB563" s="148"/>
      <c r="HC563" s="148"/>
      <c r="HD563" s="148"/>
      <c r="HE563" s="148"/>
      <c r="HF563" s="148"/>
      <c r="HG563" s="148"/>
      <c r="HH563" s="148"/>
      <c r="HI563" s="148"/>
      <c r="HJ563" s="148"/>
      <c r="HK563" s="148"/>
      <c r="HL563" s="148"/>
      <c r="HM563" s="148"/>
      <c r="HN563" s="148"/>
      <c r="HO563" s="148"/>
      <c r="HP563" s="148"/>
      <c r="HQ563" s="148"/>
      <c r="HR563" s="148"/>
      <c r="HS563" s="148"/>
      <c r="HT563" s="148"/>
      <c r="HU563" s="148"/>
      <c r="HV563" s="148"/>
      <c r="HW563" s="148"/>
      <c r="HX563" s="148"/>
      <c r="HY563" s="148"/>
      <c r="HZ563" s="148"/>
      <c r="IA563" s="148"/>
      <c r="IB563" s="148"/>
      <c r="IC563" s="148"/>
      <c r="ID563" s="148"/>
    </row>
    <row r="564" customFormat="false" ht="17.35" hidden="false" customHeight="false" outlineLevel="0" collapsed="false">
      <c r="A564" s="38"/>
      <c r="B564" s="145"/>
      <c r="C564" s="145"/>
      <c r="D564" s="145"/>
      <c r="E564" s="147"/>
      <c r="F564" s="146"/>
      <c r="G564" s="145"/>
      <c r="H564" s="146"/>
      <c r="I564" s="146"/>
      <c r="J564" s="173"/>
      <c r="K564" s="145"/>
      <c r="L564" s="174"/>
      <c r="M564" s="174"/>
      <c r="N564" s="174"/>
      <c r="O564" s="147"/>
      <c r="P564" s="147"/>
      <c r="Q564" s="147"/>
      <c r="R564" s="147"/>
      <c r="S564" s="148"/>
      <c r="T564" s="148"/>
      <c r="U564" s="148"/>
      <c r="V564" s="148"/>
      <c r="W564" s="148"/>
      <c r="X564" s="148"/>
      <c r="Y564" s="148"/>
      <c r="Z564" s="148"/>
      <c r="AA564" s="148"/>
      <c r="AB564" s="148"/>
      <c r="AC564" s="148"/>
      <c r="AD564" s="148"/>
      <c r="AE564" s="148"/>
      <c r="AF564" s="148"/>
      <c r="AG564" s="148"/>
      <c r="AH564" s="148"/>
      <c r="AI564" s="148"/>
      <c r="AJ564" s="148"/>
      <c r="AK564" s="148"/>
      <c r="AL564" s="148"/>
      <c r="AM564" s="148"/>
      <c r="AN564" s="148"/>
      <c r="AO564" s="148"/>
      <c r="AP564" s="148"/>
      <c r="AQ564" s="148"/>
      <c r="AR564" s="148"/>
      <c r="AS564" s="148"/>
      <c r="AT564" s="148"/>
      <c r="AU564" s="148"/>
      <c r="AV564" s="148"/>
      <c r="AW564" s="148"/>
      <c r="AX564" s="148"/>
      <c r="AY564" s="148"/>
      <c r="AZ564" s="148"/>
      <c r="BA564" s="148"/>
      <c r="BB564" s="148"/>
      <c r="BC564" s="148"/>
      <c r="BD564" s="148"/>
      <c r="BE564" s="148"/>
      <c r="BF564" s="148"/>
      <c r="BG564" s="148"/>
      <c r="BH564" s="148"/>
      <c r="BI564" s="148"/>
      <c r="BJ564" s="148"/>
      <c r="BK564" s="148"/>
      <c r="BL564" s="148"/>
      <c r="BM564" s="148"/>
      <c r="BN564" s="148"/>
      <c r="BO564" s="148"/>
      <c r="BP564" s="148"/>
      <c r="BQ564" s="148"/>
      <c r="BR564" s="148"/>
      <c r="BS564" s="148"/>
      <c r="BT564" s="148"/>
      <c r="BU564" s="148"/>
      <c r="BV564" s="148"/>
      <c r="BW564" s="148"/>
      <c r="BX564" s="148"/>
      <c r="BY564" s="148"/>
      <c r="BZ564" s="148"/>
      <c r="CA564" s="148"/>
      <c r="CB564" s="148"/>
      <c r="CC564" s="148"/>
      <c r="CD564" s="148"/>
      <c r="CE564" s="148"/>
      <c r="CF564" s="148"/>
      <c r="CG564" s="148"/>
      <c r="CH564" s="148"/>
      <c r="CI564" s="148"/>
      <c r="CJ564" s="148"/>
      <c r="CK564" s="148"/>
      <c r="CL564" s="148"/>
      <c r="CM564" s="148"/>
      <c r="CN564" s="148"/>
      <c r="CO564" s="148"/>
      <c r="CP564" s="148"/>
      <c r="CQ564" s="148"/>
      <c r="CR564" s="148"/>
      <c r="CS564" s="148"/>
      <c r="CT564" s="148"/>
      <c r="CU564" s="148"/>
      <c r="CV564" s="148"/>
      <c r="CW564" s="148"/>
      <c r="CX564" s="148"/>
      <c r="CY564" s="148"/>
      <c r="CZ564" s="148"/>
      <c r="DA564" s="148"/>
      <c r="DB564" s="148"/>
      <c r="DC564" s="148"/>
      <c r="DD564" s="148"/>
      <c r="DE564" s="148"/>
      <c r="DF564" s="148"/>
      <c r="DG564" s="148"/>
      <c r="DH564" s="148"/>
      <c r="DI564" s="148"/>
      <c r="DJ564" s="148"/>
      <c r="DK564" s="148"/>
      <c r="DL564" s="148"/>
      <c r="DM564" s="148"/>
      <c r="DN564" s="148"/>
      <c r="DO564" s="148"/>
      <c r="DP564" s="148"/>
      <c r="DQ564" s="148"/>
      <c r="DR564" s="148"/>
      <c r="DS564" s="148"/>
      <c r="DT564" s="148"/>
      <c r="DU564" s="148"/>
      <c r="DV564" s="148"/>
      <c r="DW564" s="148"/>
      <c r="DX564" s="148"/>
      <c r="DY564" s="148"/>
      <c r="DZ564" s="148"/>
      <c r="EA564" s="148"/>
      <c r="EB564" s="148"/>
      <c r="EC564" s="148"/>
      <c r="ED564" s="148"/>
      <c r="EE564" s="148"/>
      <c r="EF564" s="148"/>
      <c r="EG564" s="148"/>
      <c r="EH564" s="148"/>
      <c r="EI564" s="148"/>
      <c r="EJ564" s="148"/>
      <c r="EK564" s="148"/>
      <c r="EL564" s="148"/>
      <c r="EM564" s="148"/>
      <c r="EN564" s="148"/>
      <c r="EO564" s="148"/>
      <c r="EP564" s="148"/>
      <c r="EQ564" s="148"/>
      <c r="ER564" s="148"/>
      <c r="ES564" s="148"/>
      <c r="ET564" s="148"/>
      <c r="EU564" s="148"/>
      <c r="EV564" s="148"/>
      <c r="EW564" s="148"/>
      <c r="EX564" s="148"/>
      <c r="EY564" s="148"/>
      <c r="EZ564" s="148"/>
      <c r="FA564" s="148"/>
      <c r="FB564" s="148"/>
      <c r="FC564" s="148"/>
      <c r="FD564" s="148"/>
      <c r="FE564" s="148"/>
      <c r="FF564" s="148"/>
      <c r="FG564" s="148"/>
      <c r="FH564" s="148"/>
      <c r="FI564" s="148"/>
      <c r="FJ564" s="148"/>
      <c r="FK564" s="148"/>
      <c r="FL564" s="148"/>
      <c r="FM564" s="148"/>
      <c r="FN564" s="148"/>
      <c r="FO564" s="148"/>
      <c r="FP564" s="148"/>
      <c r="FQ564" s="148"/>
      <c r="FR564" s="148"/>
      <c r="FS564" s="148"/>
      <c r="FT564" s="148"/>
      <c r="FU564" s="148"/>
      <c r="FV564" s="148"/>
      <c r="FW564" s="148"/>
      <c r="FX564" s="148"/>
      <c r="FY564" s="148"/>
      <c r="FZ564" s="148"/>
      <c r="GA564" s="148"/>
      <c r="GB564" s="148"/>
      <c r="GC564" s="148"/>
      <c r="GD564" s="148"/>
      <c r="GE564" s="148"/>
      <c r="GF564" s="148"/>
      <c r="GG564" s="148"/>
      <c r="GH564" s="148"/>
      <c r="GI564" s="148"/>
      <c r="GJ564" s="148"/>
      <c r="GK564" s="148"/>
      <c r="GL564" s="148"/>
      <c r="GM564" s="148"/>
      <c r="GN564" s="148"/>
      <c r="GO564" s="148"/>
      <c r="GP564" s="148"/>
      <c r="GQ564" s="148"/>
      <c r="GR564" s="148"/>
      <c r="GS564" s="148"/>
      <c r="GT564" s="148"/>
      <c r="GU564" s="148"/>
      <c r="GV564" s="148"/>
      <c r="GW564" s="148"/>
      <c r="GX564" s="148"/>
      <c r="GY564" s="148"/>
      <c r="GZ564" s="148"/>
      <c r="HA564" s="148"/>
      <c r="HB564" s="148"/>
      <c r="HC564" s="148"/>
      <c r="HD564" s="148"/>
      <c r="HE564" s="148"/>
      <c r="HF564" s="148"/>
      <c r="HG564" s="148"/>
      <c r="HH564" s="148"/>
      <c r="HI564" s="148"/>
      <c r="HJ564" s="148"/>
      <c r="HK564" s="148"/>
      <c r="HL564" s="148"/>
      <c r="HM564" s="148"/>
      <c r="HN564" s="148"/>
      <c r="HO564" s="148"/>
      <c r="HP564" s="148"/>
      <c r="HQ564" s="148"/>
      <c r="HR564" s="148"/>
      <c r="HS564" s="148"/>
      <c r="HT564" s="148"/>
      <c r="HU564" s="148"/>
      <c r="HV564" s="148"/>
      <c r="HW564" s="148"/>
      <c r="HX564" s="148"/>
      <c r="HY564" s="148"/>
      <c r="HZ564" s="148"/>
      <c r="IA564" s="148"/>
      <c r="IB564" s="148"/>
      <c r="IC564" s="148"/>
      <c r="ID564" s="148"/>
    </row>
    <row r="565" customFormat="false" ht="17.35" hidden="false" customHeight="false" outlineLevel="0" collapsed="false">
      <c r="A565" s="38"/>
      <c r="B565" s="145"/>
      <c r="C565" s="145"/>
      <c r="D565" s="145"/>
      <c r="E565" s="147"/>
      <c r="F565" s="146"/>
      <c r="G565" s="147"/>
      <c r="H565" s="146"/>
      <c r="I565" s="146"/>
      <c r="J565" s="174"/>
      <c r="K565" s="145"/>
      <c r="L565" s="174"/>
      <c r="M565" s="174"/>
      <c r="N565" s="174" t="s">
        <v>453</v>
      </c>
      <c r="O565" s="147"/>
      <c r="P565" s="147"/>
      <c r="Q565" s="147"/>
      <c r="R565" s="147"/>
      <c r="S565" s="148"/>
      <c r="T565" s="148"/>
      <c r="U565" s="148"/>
      <c r="V565" s="148"/>
      <c r="W565" s="148"/>
      <c r="X565" s="148"/>
      <c r="Y565" s="148"/>
      <c r="Z565" s="148"/>
      <c r="AA565" s="148"/>
      <c r="AB565" s="148"/>
      <c r="AC565" s="148"/>
      <c r="AD565" s="148"/>
      <c r="AE565" s="148"/>
      <c r="AF565" s="148"/>
      <c r="AG565" s="148"/>
      <c r="AH565" s="148"/>
      <c r="AI565" s="148"/>
      <c r="AJ565" s="148"/>
      <c r="AK565" s="148"/>
      <c r="AL565" s="148"/>
      <c r="AM565" s="148"/>
      <c r="AN565" s="148"/>
      <c r="AO565" s="148"/>
      <c r="AP565" s="148"/>
      <c r="AQ565" s="148"/>
      <c r="AR565" s="148"/>
      <c r="AS565" s="148"/>
      <c r="AT565" s="148"/>
      <c r="AU565" s="148"/>
      <c r="AV565" s="148"/>
      <c r="AW565" s="148"/>
      <c r="AX565" s="148"/>
      <c r="AY565" s="148"/>
      <c r="AZ565" s="148"/>
      <c r="BA565" s="148"/>
      <c r="BB565" s="148"/>
      <c r="BC565" s="148"/>
      <c r="BD565" s="148"/>
      <c r="BE565" s="148"/>
      <c r="BF565" s="148"/>
      <c r="BG565" s="148"/>
      <c r="BH565" s="148"/>
      <c r="BI565" s="148"/>
      <c r="BJ565" s="148"/>
      <c r="BK565" s="148"/>
      <c r="BL565" s="148"/>
      <c r="BM565" s="148"/>
      <c r="BN565" s="148"/>
      <c r="BO565" s="148"/>
      <c r="BP565" s="148"/>
      <c r="BQ565" s="148"/>
      <c r="BR565" s="148"/>
      <c r="BS565" s="148"/>
      <c r="BT565" s="148"/>
      <c r="BU565" s="148"/>
      <c r="BV565" s="148"/>
      <c r="BW565" s="148"/>
      <c r="BX565" s="148"/>
      <c r="BY565" s="148"/>
      <c r="BZ565" s="148"/>
      <c r="CA565" s="148"/>
      <c r="CB565" s="148"/>
      <c r="CC565" s="148"/>
      <c r="CD565" s="148"/>
      <c r="CE565" s="148"/>
      <c r="CF565" s="148"/>
      <c r="CG565" s="148"/>
      <c r="CH565" s="148"/>
      <c r="CI565" s="148"/>
      <c r="CJ565" s="148"/>
      <c r="CK565" s="148"/>
      <c r="CL565" s="148"/>
      <c r="CM565" s="148"/>
      <c r="CN565" s="148"/>
      <c r="CO565" s="148"/>
      <c r="CP565" s="148"/>
      <c r="CQ565" s="148"/>
      <c r="CR565" s="148"/>
      <c r="CS565" s="148"/>
      <c r="CT565" s="148"/>
      <c r="CU565" s="148"/>
      <c r="CV565" s="148"/>
      <c r="CW565" s="148"/>
      <c r="CX565" s="148"/>
      <c r="CY565" s="148"/>
      <c r="CZ565" s="148"/>
      <c r="DA565" s="148"/>
      <c r="DB565" s="148"/>
      <c r="DC565" s="148"/>
      <c r="DD565" s="148"/>
      <c r="DE565" s="148"/>
      <c r="DF565" s="148"/>
      <c r="DG565" s="148"/>
      <c r="DH565" s="148"/>
      <c r="DI565" s="148"/>
      <c r="DJ565" s="148"/>
      <c r="DK565" s="148"/>
      <c r="DL565" s="148"/>
      <c r="DM565" s="148"/>
      <c r="DN565" s="148"/>
      <c r="DO565" s="148"/>
      <c r="DP565" s="148"/>
      <c r="DQ565" s="148"/>
      <c r="DR565" s="148"/>
      <c r="DS565" s="148"/>
      <c r="DT565" s="148"/>
      <c r="DU565" s="148"/>
      <c r="DV565" s="148"/>
      <c r="DW565" s="148"/>
      <c r="DX565" s="148"/>
      <c r="DY565" s="148"/>
      <c r="DZ565" s="148"/>
      <c r="EA565" s="148"/>
      <c r="EB565" s="148"/>
      <c r="EC565" s="148"/>
      <c r="ED565" s="148"/>
      <c r="EE565" s="148"/>
      <c r="EF565" s="148"/>
      <c r="EG565" s="148"/>
      <c r="EH565" s="148"/>
      <c r="EI565" s="148"/>
      <c r="EJ565" s="148"/>
      <c r="EK565" s="148"/>
      <c r="EL565" s="148"/>
      <c r="EM565" s="148"/>
      <c r="EN565" s="148"/>
      <c r="EO565" s="148"/>
      <c r="EP565" s="148"/>
      <c r="EQ565" s="148"/>
      <c r="ER565" s="148"/>
      <c r="ES565" s="148"/>
      <c r="ET565" s="148"/>
      <c r="EU565" s="148"/>
      <c r="EV565" s="148"/>
      <c r="EW565" s="148"/>
      <c r="EX565" s="148"/>
      <c r="EY565" s="148"/>
      <c r="EZ565" s="148"/>
      <c r="FA565" s="148"/>
      <c r="FB565" s="148"/>
      <c r="FC565" s="148"/>
      <c r="FD565" s="148"/>
      <c r="FE565" s="148"/>
      <c r="FF565" s="148"/>
      <c r="FG565" s="148"/>
      <c r="FH565" s="148"/>
      <c r="FI565" s="148"/>
      <c r="FJ565" s="148"/>
      <c r="FK565" s="148"/>
      <c r="FL565" s="148"/>
      <c r="FM565" s="148"/>
      <c r="FN565" s="148"/>
      <c r="FO565" s="148"/>
      <c r="FP565" s="148"/>
      <c r="FQ565" s="148"/>
      <c r="FR565" s="148"/>
      <c r="FS565" s="148"/>
      <c r="FT565" s="148"/>
      <c r="FU565" s="148"/>
      <c r="FV565" s="148"/>
      <c r="FW565" s="148"/>
      <c r="FX565" s="148"/>
      <c r="FY565" s="148"/>
      <c r="FZ565" s="148"/>
      <c r="GA565" s="148"/>
      <c r="GB565" s="148"/>
      <c r="GC565" s="148"/>
      <c r="GD565" s="148"/>
      <c r="GE565" s="148"/>
      <c r="GF565" s="148"/>
      <c r="GG565" s="148"/>
      <c r="GH565" s="148"/>
      <c r="GI565" s="148"/>
      <c r="GJ565" s="148"/>
      <c r="GK565" s="148"/>
      <c r="GL565" s="148"/>
      <c r="GM565" s="148"/>
      <c r="GN565" s="148"/>
      <c r="GO565" s="148"/>
      <c r="GP565" s="148"/>
      <c r="GQ565" s="148"/>
      <c r="GR565" s="148"/>
      <c r="GS565" s="148"/>
      <c r="GT565" s="148"/>
      <c r="GU565" s="148"/>
      <c r="GV565" s="148"/>
      <c r="GW565" s="148"/>
      <c r="GX565" s="148"/>
      <c r="GY565" s="148"/>
      <c r="GZ565" s="148"/>
      <c r="HA565" s="148"/>
      <c r="HB565" s="148"/>
      <c r="HC565" s="148"/>
      <c r="HD565" s="148"/>
      <c r="HE565" s="148"/>
      <c r="HF565" s="148"/>
      <c r="HG565" s="148"/>
      <c r="HH565" s="148"/>
      <c r="HI565" s="148"/>
      <c r="HJ565" s="148"/>
      <c r="HK565" s="148"/>
      <c r="HL565" s="148"/>
      <c r="HM565" s="148"/>
      <c r="HN565" s="148"/>
      <c r="HO565" s="148"/>
      <c r="HP565" s="148"/>
      <c r="HQ565" s="148"/>
      <c r="HR565" s="148"/>
      <c r="HS565" s="148"/>
      <c r="HT565" s="148"/>
      <c r="HU565" s="148"/>
      <c r="HV565" s="148"/>
      <c r="HW565" s="148"/>
      <c r="HX565" s="148"/>
      <c r="HY565" s="148"/>
      <c r="HZ565" s="148"/>
      <c r="IA565" s="148"/>
      <c r="IB565" s="148"/>
      <c r="IC565" s="148"/>
      <c r="ID565" s="148"/>
    </row>
    <row r="566" customFormat="false" ht="17.35" hidden="false" customHeight="false" outlineLevel="0" collapsed="false">
      <c r="A566" s="38"/>
      <c r="B566" s="145"/>
      <c r="C566" s="145"/>
      <c r="D566" s="145"/>
      <c r="E566" s="147"/>
      <c r="F566" s="146"/>
      <c r="G566" s="147"/>
      <c r="H566" s="146"/>
      <c r="I566" s="146"/>
      <c r="J566" s="174"/>
      <c r="K566" s="145"/>
      <c r="L566" s="174"/>
      <c r="M566" s="174"/>
      <c r="N566" s="174"/>
      <c r="O566" s="147"/>
      <c r="P566" s="147"/>
      <c r="Q566" s="147"/>
      <c r="R566" s="147"/>
      <c r="S566" s="148"/>
      <c r="T566" s="148"/>
      <c r="U566" s="148"/>
      <c r="V566" s="148"/>
      <c r="W566" s="148"/>
      <c r="X566" s="148"/>
      <c r="Y566" s="148"/>
      <c r="Z566" s="148"/>
      <c r="AA566" s="148"/>
      <c r="AB566" s="148"/>
      <c r="AC566" s="148"/>
      <c r="AD566" s="148"/>
      <c r="AE566" s="148"/>
      <c r="AF566" s="148"/>
      <c r="AG566" s="148"/>
      <c r="AH566" s="148"/>
      <c r="AI566" s="148"/>
      <c r="AJ566" s="148"/>
      <c r="AK566" s="148"/>
      <c r="AL566" s="148"/>
      <c r="AM566" s="148"/>
      <c r="AN566" s="148"/>
      <c r="AO566" s="148"/>
      <c r="AP566" s="148"/>
      <c r="AQ566" s="148"/>
      <c r="AR566" s="148"/>
      <c r="AS566" s="148"/>
      <c r="AT566" s="148"/>
      <c r="AU566" s="148"/>
      <c r="AV566" s="148"/>
      <c r="AW566" s="148"/>
      <c r="AX566" s="148"/>
      <c r="AY566" s="148"/>
      <c r="AZ566" s="148"/>
      <c r="BA566" s="148"/>
      <c r="BB566" s="148"/>
      <c r="BC566" s="148"/>
      <c r="BD566" s="148"/>
      <c r="BE566" s="148"/>
      <c r="BF566" s="148"/>
      <c r="BG566" s="148"/>
      <c r="BH566" s="148"/>
      <c r="BI566" s="148"/>
      <c r="BJ566" s="148"/>
      <c r="BK566" s="148"/>
      <c r="BL566" s="148"/>
      <c r="BM566" s="148"/>
      <c r="BN566" s="148"/>
      <c r="BO566" s="148"/>
      <c r="BP566" s="148"/>
      <c r="BQ566" s="148"/>
      <c r="BR566" s="148"/>
      <c r="BS566" s="148"/>
      <c r="BT566" s="148"/>
      <c r="BU566" s="148"/>
      <c r="BV566" s="148"/>
      <c r="BW566" s="148"/>
      <c r="BX566" s="148"/>
      <c r="BY566" s="148"/>
      <c r="BZ566" s="148"/>
      <c r="CA566" s="148"/>
      <c r="CB566" s="148"/>
      <c r="CC566" s="148"/>
      <c r="CD566" s="148"/>
      <c r="CE566" s="148"/>
      <c r="CF566" s="148"/>
      <c r="CG566" s="148"/>
      <c r="CH566" s="148"/>
      <c r="CI566" s="148"/>
      <c r="CJ566" s="148"/>
      <c r="CK566" s="148"/>
      <c r="CL566" s="148"/>
      <c r="CM566" s="148"/>
      <c r="CN566" s="148"/>
      <c r="CO566" s="148"/>
      <c r="CP566" s="148"/>
      <c r="CQ566" s="148"/>
      <c r="CR566" s="148"/>
      <c r="CS566" s="148"/>
      <c r="CT566" s="148"/>
      <c r="CU566" s="148"/>
      <c r="CV566" s="148"/>
      <c r="CW566" s="148"/>
      <c r="CX566" s="148"/>
      <c r="CY566" s="148"/>
      <c r="CZ566" s="148"/>
      <c r="DA566" s="148"/>
      <c r="DB566" s="148"/>
      <c r="DC566" s="148"/>
      <c r="DD566" s="148"/>
      <c r="DE566" s="148"/>
      <c r="DF566" s="148"/>
      <c r="DG566" s="148"/>
      <c r="DH566" s="148"/>
      <c r="DI566" s="148"/>
      <c r="DJ566" s="148"/>
      <c r="DK566" s="148"/>
      <c r="DL566" s="148"/>
      <c r="DM566" s="148"/>
      <c r="DN566" s="148"/>
      <c r="DO566" s="148"/>
      <c r="DP566" s="148"/>
      <c r="DQ566" s="148"/>
      <c r="DR566" s="148"/>
      <c r="DS566" s="148"/>
      <c r="DT566" s="148"/>
      <c r="DU566" s="148"/>
      <c r="DV566" s="148"/>
      <c r="DW566" s="148"/>
      <c r="DX566" s="148"/>
      <c r="DY566" s="148"/>
      <c r="DZ566" s="148"/>
      <c r="EA566" s="148"/>
      <c r="EB566" s="148"/>
      <c r="EC566" s="148"/>
      <c r="ED566" s="148"/>
      <c r="EE566" s="148"/>
      <c r="EF566" s="148"/>
      <c r="EG566" s="148"/>
      <c r="EH566" s="148"/>
      <c r="EI566" s="148"/>
      <c r="EJ566" s="148"/>
      <c r="EK566" s="148"/>
      <c r="EL566" s="148"/>
      <c r="EM566" s="148"/>
      <c r="EN566" s="148"/>
      <c r="EO566" s="148"/>
      <c r="EP566" s="148"/>
      <c r="EQ566" s="148"/>
      <c r="ER566" s="148"/>
      <c r="ES566" s="148"/>
      <c r="ET566" s="148"/>
      <c r="EU566" s="148"/>
      <c r="EV566" s="148"/>
      <c r="EW566" s="148"/>
      <c r="EX566" s="148"/>
      <c r="EY566" s="148"/>
      <c r="EZ566" s="148"/>
      <c r="FA566" s="148"/>
      <c r="FB566" s="148"/>
      <c r="FC566" s="148"/>
      <c r="FD566" s="148"/>
      <c r="FE566" s="148"/>
      <c r="FF566" s="148"/>
      <c r="FG566" s="148"/>
      <c r="FH566" s="148"/>
      <c r="FI566" s="148"/>
      <c r="FJ566" s="148"/>
      <c r="FK566" s="148"/>
      <c r="FL566" s="148"/>
      <c r="FM566" s="148"/>
      <c r="FN566" s="148"/>
      <c r="FO566" s="148"/>
      <c r="FP566" s="148"/>
      <c r="FQ566" s="148"/>
      <c r="FR566" s="148"/>
      <c r="FS566" s="148"/>
      <c r="FT566" s="148"/>
      <c r="FU566" s="148"/>
      <c r="FV566" s="148"/>
      <c r="FW566" s="148"/>
      <c r="FX566" s="148"/>
      <c r="FY566" s="148"/>
      <c r="FZ566" s="148"/>
      <c r="GA566" s="148"/>
      <c r="GB566" s="148"/>
      <c r="GC566" s="148"/>
      <c r="GD566" s="148"/>
      <c r="GE566" s="148"/>
      <c r="GF566" s="148"/>
      <c r="GG566" s="148"/>
      <c r="GH566" s="148"/>
      <c r="GI566" s="148"/>
      <c r="GJ566" s="148"/>
      <c r="GK566" s="148"/>
      <c r="GL566" s="148"/>
      <c r="GM566" s="148"/>
      <c r="GN566" s="148"/>
      <c r="GO566" s="148"/>
      <c r="GP566" s="148"/>
      <c r="GQ566" s="148"/>
      <c r="GR566" s="148"/>
      <c r="GS566" s="148"/>
      <c r="GT566" s="148"/>
      <c r="GU566" s="148"/>
      <c r="GV566" s="148"/>
      <c r="GW566" s="148"/>
      <c r="GX566" s="148"/>
      <c r="GY566" s="148"/>
      <c r="GZ566" s="148"/>
      <c r="HA566" s="148"/>
      <c r="HB566" s="148"/>
      <c r="HC566" s="148"/>
      <c r="HD566" s="148"/>
      <c r="HE566" s="148"/>
      <c r="HF566" s="148"/>
      <c r="HG566" s="148"/>
      <c r="HH566" s="148"/>
      <c r="HI566" s="148"/>
      <c r="HJ566" s="148"/>
      <c r="HK566" s="148"/>
      <c r="HL566" s="148"/>
      <c r="HM566" s="148"/>
      <c r="HN566" s="148"/>
      <c r="HO566" s="148"/>
      <c r="HP566" s="148"/>
      <c r="HQ566" s="148"/>
      <c r="HR566" s="148"/>
      <c r="HS566" s="148"/>
      <c r="HT566" s="148"/>
      <c r="HU566" s="148"/>
      <c r="HV566" s="148"/>
      <c r="HW566" s="148"/>
      <c r="HX566" s="148"/>
      <c r="HY566" s="148"/>
      <c r="HZ566" s="148"/>
      <c r="IA566" s="148"/>
      <c r="IB566" s="148"/>
      <c r="IC566" s="148"/>
      <c r="ID566" s="148"/>
    </row>
    <row r="567" customFormat="false" ht="17.35" hidden="false" customHeight="false" outlineLevel="0" collapsed="false">
      <c r="A567" s="38"/>
      <c r="B567" s="38"/>
      <c r="C567" s="146"/>
      <c r="D567" s="147"/>
      <c r="E567" s="147"/>
      <c r="F567" s="147"/>
      <c r="G567" s="147"/>
      <c r="H567" s="147"/>
      <c r="I567" s="147"/>
      <c r="J567" s="42"/>
      <c r="K567" s="146"/>
      <c r="L567" s="147"/>
      <c r="M567" s="174"/>
      <c r="N567" s="174" t="s">
        <v>454</v>
      </c>
      <c r="O567" s="147"/>
      <c r="P567" s="147"/>
      <c r="Q567" s="146"/>
      <c r="R567" s="147"/>
      <c r="S567" s="148"/>
      <c r="T567" s="148"/>
      <c r="U567" s="148"/>
      <c r="V567" s="148"/>
      <c r="W567" s="148"/>
      <c r="X567" s="148"/>
      <c r="Y567" s="148"/>
      <c r="Z567" s="148"/>
      <c r="AA567" s="148"/>
      <c r="AB567" s="148"/>
      <c r="AC567" s="148"/>
      <c r="AD567" s="148"/>
      <c r="AE567" s="148"/>
      <c r="AF567" s="148"/>
      <c r="AG567" s="148"/>
      <c r="AH567" s="148"/>
      <c r="AI567" s="148"/>
      <c r="AJ567" s="148"/>
      <c r="AK567" s="148"/>
      <c r="AL567" s="148"/>
      <c r="AM567" s="148"/>
      <c r="AN567" s="148"/>
      <c r="AO567" s="148"/>
      <c r="AP567" s="148"/>
      <c r="AQ567" s="148"/>
      <c r="AR567" s="148"/>
      <c r="AS567" s="148"/>
      <c r="AT567" s="148"/>
      <c r="AU567" s="148"/>
      <c r="AV567" s="148"/>
      <c r="AW567" s="148"/>
      <c r="AX567" s="148"/>
      <c r="AY567" s="148"/>
      <c r="AZ567" s="148"/>
      <c r="BA567" s="148"/>
      <c r="BB567" s="148"/>
      <c r="BC567" s="148"/>
      <c r="BD567" s="148"/>
      <c r="BE567" s="148"/>
      <c r="BF567" s="148"/>
      <c r="BG567" s="148"/>
      <c r="BH567" s="148"/>
      <c r="BI567" s="148"/>
      <c r="BJ567" s="148"/>
      <c r="BK567" s="148"/>
      <c r="BL567" s="148"/>
      <c r="BM567" s="148"/>
      <c r="BN567" s="148"/>
      <c r="BO567" s="148"/>
      <c r="BP567" s="148"/>
      <c r="BQ567" s="148"/>
      <c r="BR567" s="148"/>
      <c r="BS567" s="148"/>
      <c r="BT567" s="148"/>
      <c r="BU567" s="148"/>
      <c r="BV567" s="148"/>
      <c r="BW567" s="148"/>
      <c r="BX567" s="148"/>
      <c r="BY567" s="148"/>
      <c r="BZ567" s="148"/>
      <c r="CA567" s="148"/>
      <c r="CB567" s="148"/>
      <c r="CC567" s="148"/>
      <c r="CD567" s="148"/>
      <c r="CE567" s="148"/>
      <c r="CF567" s="148"/>
      <c r="CG567" s="148"/>
      <c r="CH567" s="148"/>
      <c r="CI567" s="148"/>
      <c r="CJ567" s="148"/>
      <c r="CK567" s="148"/>
      <c r="CL567" s="148"/>
      <c r="CM567" s="148"/>
      <c r="CN567" s="148"/>
      <c r="CO567" s="148"/>
      <c r="CP567" s="148"/>
      <c r="CQ567" s="148"/>
      <c r="CR567" s="148"/>
      <c r="CS567" s="148"/>
      <c r="CT567" s="148"/>
      <c r="CU567" s="148"/>
      <c r="CV567" s="148"/>
      <c r="CW567" s="148"/>
      <c r="CX567" s="148"/>
      <c r="CY567" s="148"/>
      <c r="CZ567" s="148"/>
      <c r="DA567" s="148"/>
      <c r="DB567" s="148"/>
      <c r="DC567" s="148"/>
      <c r="DD567" s="148"/>
      <c r="DE567" s="148"/>
      <c r="DF567" s="148"/>
      <c r="DG567" s="148"/>
      <c r="DH567" s="148"/>
      <c r="DI567" s="148"/>
      <c r="DJ567" s="148"/>
      <c r="DK567" s="148"/>
      <c r="DL567" s="148"/>
      <c r="DM567" s="148"/>
      <c r="DN567" s="148"/>
      <c r="DO567" s="148"/>
      <c r="DP567" s="148"/>
      <c r="DQ567" s="148"/>
      <c r="DR567" s="148"/>
      <c r="DS567" s="148"/>
      <c r="DT567" s="148"/>
      <c r="DU567" s="148"/>
      <c r="DV567" s="148"/>
      <c r="DW567" s="148"/>
      <c r="DX567" s="148"/>
      <c r="DY567" s="148"/>
      <c r="DZ567" s="148"/>
      <c r="EA567" s="148"/>
      <c r="EB567" s="148"/>
      <c r="EC567" s="148"/>
      <c r="ED567" s="148"/>
      <c r="EE567" s="148"/>
      <c r="EF567" s="148"/>
      <c r="EG567" s="148"/>
      <c r="EH567" s="148"/>
      <c r="EI567" s="148"/>
      <c r="EJ567" s="148"/>
      <c r="EK567" s="148"/>
      <c r="EL567" s="148"/>
      <c r="EM567" s="148"/>
      <c r="EN567" s="148"/>
      <c r="EO567" s="148"/>
      <c r="EP567" s="148"/>
      <c r="EQ567" s="148"/>
      <c r="ER567" s="148"/>
      <c r="ES567" s="148"/>
      <c r="ET567" s="148"/>
      <c r="EU567" s="148"/>
      <c r="EV567" s="148"/>
      <c r="EW567" s="148"/>
      <c r="EX567" s="148"/>
      <c r="EY567" s="148"/>
      <c r="EZ567" s="148"/>
      <c r="FA567" s="148"/>
      <c r="FB567" s="148"/>
      <c r="FC567" s="148"/>
      <c r="FD567" s="148"/>
      <c r="FE567" s="148"/>
      <c r="FF567" s="148"/>
      <c r="FG567" s="148"/>
      <c r="FH567" s="148"/>
      <c r="FI567" s="148"/>
      <c r="FJ567" s="148"/>
      <c r="FK567" s="148"/>
      <c r="FL567" s="148"/>
      <c r="FM567" s="148"/>
      <c r="FN567" s="148"/>
      <c r="FO567" s="148"/>
      <c r="FP567" s="148"/>
      <c r="FQ567" s="148"/>
      <c r="FR567" s="148"/>
      <c r="FS567" s="148"/>
      <c r="FT567" s="148"/>
      <c r="FU567" s="148"/>
      <c r="FV567" s="148"/>
      <c r="FW567" s="148"/>
      <c r="FX567" s="148"/>
      <c r="FY567" s="148"/>
      <c r="FZ567" s="148"/>
      <c r="GA567" s="148"/>
      <c r="GB567" s="148"/>
      <c r="GC567" s="148"/>
      <c r="GD567" s="148"/>
      <c r="GE567" s="148"/>
      <c r="GF567" s="148"/>
      <c r="GG567" s="148"/>
      <c r="GH567" s="148"/>
      <c r="GI567" s="148"/>
      <c r="GJ567" s="148"/>
      <c r="GK567" s="148"/>
      <c r="GL567" s="148"/>
      <c r="GM567" s="148"/>
      <c r="GN567" s="148"/>
      <c r="GO567" s="148"/>
      <c r="GP567" s="148"/>
      <c r="GQ567" s="148"/>
      <c r="GR567" s="148"/>
      <c r="GS567" s="148"/>
      <c r="GT567" s="148"/>
      <c r="GU567" s="148"/>
      <c r="GV567" s="148"/>
      <c r="GW567" s="148"/>
      <c r="GX567" s="148"/>
      <c r="GY567" s="148"/>
      <c r="GZ567" s="148"/>
      <c r="HA567" s="148"/>
      <c r="HB567" s="148"/>
      <c r="HC567" s="148"/>
      <c r="HD567" s="148"/>
      <c r="HE567" s="148"/>
      <c r="HF567" s="148"/>
      <c r="HG567" s="148"/>
      <c r="HH567" s="148"/>
      <c r="HI567" s="148"/>
      <c r="HJ567" s="148"/>
      <c r="HK567" s="148"/>
      <c r="HL567" s="148"/>
      <c r="HM567" s="148"/>
      <c r="HN567" s="148"/>
      <c r="HO567" s="148"/>
      <c r="HP567" s="148"/>
      <c r="HQ567" s="148"/>
      <c r="HR567" s="148"/>
      <c r="HS567" s="148"/>
      <c r="HT567" s="148"/>
      <c r="HU567" s="148"/>
      <c r="HV567" s="148"/>
      <c r="HW567" s="148"/>
      <c r="HX567" s="148"/>
      <c r="HY567" s="148"/>
      <c r="HZ567" s="148"/>
      <c r="IA567" s="148"/>
      <c r="IB567" s="148"/>
      <c r="IC567" s="148"/>
      <c r="ID567" s="148"/>
    </row>
    <row r="568" customFormat="false" ht="15" hidden="false" customHeight="false" outlineLevel="0" collapsed="false">
      <c r="C568" s="175"/>
      <c r="D568" s="5"/>
      <c r="E568" s="5"/>
      <c r="F568" s="5"/>
      <c r="G568" s="5"/>
      <c r="H568" s="5"/>
      <c r="I568" s="5"/>
      <c r="J568" s="63"/>
      <c r="K568" s="176"/>
      <c r="L568" s="148"/>
      <c r="M568" s="177"/>
      <c r="N568" s="177"/>
      <c r="O568" s="148"/>
      <c r="P568" s="148"/>
      <c r="Q568" s="176"/>
      <c r="R568" s="148"/>
      <c r="S568" s="148"/>
      <c r="T568" s="148"/>
      <c r="U568" s="148"/>
      <c r="V568" s="148"/>
      <c r="W568" s="148"/>
      <c r="X568" s="148"/>
      <c r="Y568" s="148"/>
      <c r="Z568" s="148"/>
      <c r="AA568" s="148"/>
      <c r="AB568" s="148"/>
      <c r="AC568" s="148"/>
      <c r="AD568" s="148"/>
      <c r="AE568" s="148"/>
      <c r="AF568" s="148"/>
      <c r="AG568" s="148"/>
      <c r="AH568" s="148"/>
      <c r="AI568" s="148"/>
      <c r="AJ568" s="148"/>
      <c r="AK568" s="148"/>
      <c r="AL568" s="148"/>
      <c r="AM568" s="148"/>
      <c r="AN568" s="148"/>
      <c r="AO568" s="148"/>
      <c r="AP568" s="148"/>
      <c r="AQ568" s="148"/>
      <c r="AR568" s="148"/>
      <c r="AS568" s="148"/>
      <c r="AT568" s="148"/>
      <c r="AU568" s="148"/>
      <c r="AV568" s="148"/>
      <c r="AW568" s="148"/>
      <c r="AX568" s="148"/>
      <c r="AY568" s="148"/>
      <c r="AZ568" s="148"/>
      <c r="BA568" s="148"/>
      <c r="BB568" s="148"/>
      <c r="BC568" s="148"/>
      <c r="BD568" s="148"/>
      <c r="BE568" s="148"/>
      <c r="BF568" s="148"/>
      <c r="BG568" s="148"/>
      <c r="BH568" s="148"/>
      <c r="BI568" s="148"/>
      <c r="BJ568" s="148"/>
      <c r="BK568" s="148"/>
      <c r="BL568" s="148"/>
      <c r="BM568" s="148"/>
      <c r="BN568" s="148"/>
      <c r="BO568" s="148"/>
      <c r="BP568" s="148"/>
      <c r="BQ568" s="148"/>
      <c r="BR568" s="148"/>
      <c r="BS568" s="148"/>
      <c r="BT568" s="148"/>
      <c r="BU568" s="148"/>
      <c r="BV568" s="148"/>
      <c r="BW568" s="148"/>
      <c r="BX568" s="148"/>
      <c r="BY568" s="148"/>
      <c r="BZ568" s="148"/>
      <c r="CA568" s="148"/>
      <c r="CB568" s="148"/>
      <c r="CC568" s="148"/>
      <c r="CD568" s="148"/>
      <c r="CE568" s="148"/>
      <c r="CF568" s="148"/>
      <c r="CG568" s="148"/>
      <c r="CH568" s="148"/>
      <c r="CI568" s="148"/>
      <c r="CJ568" s="148"/>
      <c r="CK568" s="148"/>
      <c r="CL568" s="148"/>
      <c r="CM568" s="148"/>
      <c r="CN568" s="148"/>
      <c r="CO568" s="148"/>
      <c r="CP568" s="148"/>
      <c r="CQ568" s="148"/>
      <c r="CR568" s="148"/>
      <c r="CS568" s="148"/>
      <c r="CT568" s="148"/>
      <c r="CU568" s="148"/>
      <c r="CV568" s="148"/>
      <c r="CW568" s="148"/>
      <c r="CX568" s="148"/>
      <c r="CY568" s="148"/>
      <c r="CZ568" s="148"/>
      <c r="DA568" s="148"/>
      <c r="DB568" s="148"/>
      <c r="DC568" s="148"/>
      <c r="DD568" s="148"/>
      <c r="DE568" s="148"/>
      <c r="DF568" s="148"/>
      <c r="DG568" s="148"/>
      <c r="DH568" s="148"/>
      <c r="DI568" s="148"/>
      <c r="DJ568" s="148"/>
      <c r="DK568" s="148"/>
      <c r="DL568" s="148"/>
      <c r="DM568" s="148"/>
      <c r="DN568" s="148"/>
      <c r="DO568" s="148"/>
      <c r="DP568" s="148"/>
      <c r="DQ568" s="148"/>
      <c r="DR568" s="148"/>
      <c r="DS568" s="148"/>
      <c r="DT568" s="148"/>
      <c r="DU568" s="148"/>
      <c r="DV568" s="148"/>
      <c r="DW568" s="148"/>
      <c r="DX568" s="148"/>
      <c r="DY568" s="148"/>
      <c r="DZ568" s="148"/>
      <c r="EA568" s="148"/>
      <c r="EB568" s="148"/>
      <c r="EC568" s="148"/>
      <c r="ED568" s="148"/>
      <c r="EE568" s="148"/>
      <c r="EF568" s="148"/>
      <c r="EG568" s="148"/>
      <c r="EH568" s="148"/>
      <c r="EI568" s="148"/>
      <c r="EJ568" s="148"/>
      <c r="EK568" s="148"/>
      <c r="EL568" s="148"/>
      <c r="EM568" s="148"/>
      <c r="EN568" s="148"/>
      <c r="EO568" s="148"/>
      <c r="EP568" s="148"/>
      <c r="EQ568" s="148"/>
      <c r="ER568" s="148"/>
      <c r="ES568" s="148"/>
      <c r="ET568" s="148"/>
      <c r="EU568" s="148"/>
      <c r="EV568" s="148"/>
      <c r="EW568" s="148"/>
      <c r="EX568" s="148"/>
      <c r="EY568" s="148"/>
      <c r="EZ568" s="148"/>
      <c r="FA568" s="148"/>
      <c r="FB568" s="148"/>
      <c r="FC568" s="148"/>
      <c r="FD568" s="148"/>
      <c r="FE568" s="148"/>
      <c r="FF568" s="148"/>
      <c r="FG568" s="148"/>
      <c r="FH568" s="148"/>
      <c r="FI568" s="148"/>
      <c r="FJ568" s="148"/>
      <c r="FK568" s="148"/>
      <c r="FL568" s="148"/>
      <c r="FM568" s="148"/>
      <c r="FN568" s="148"/>
      <c r="FO568" s="148"/>
      <c r="FP568" s="148"/>
      <c r="FQ568" s="148"/>
      <c r="FR568" s="148"/>
      <c r="FS568" s="148"/>
      <c r="FT568" s="148"/>
      <c r="FU568" s="148"/>
      <c r="FV568" s="148"/>
      <c r="FW568" s="148"/>
      <c r="FX568" s="148"/>
      <c r="FY568" s="148"/>
      <c r="FZ568" s="148"/>
      <c r="GA568" s="148"/>
      <c r="GB568" s="148"/>
      <c r="GC568" s="148"/>
      <c r="GD568" s="148"/>
      <c r="GE568" s="148"/>
      <c r="GF568" s="148"/>
      <c r="GG568" s="148"/>
      <c r="GH568" s="148"/>
      <c r="GI568" s="148"/>
      <c r="GJ568" s="148"/>
      <c r="GK568" s="148"/>
      <c r="GL568" s="148"/>
      <c r="GM568" s="148"/>
      <c r="GN568" s="148"/>
      <c r="GO568" s="148"/>
      <c r="GP568" s="148"/>
      <c r="GQ568" s="148"/>
      <c r="GR568" s="148"/>
      <c r="GS568" s="148"/>
      <c r="GT568" s="148"/>
      <c r="GU568" s="148"/>
      <c r="GV568" s="148"/>
      <c r="GW568" s="148"/>
      <c r="GX568" s="148"/>
      <c r="GY568" s="148"/>
      <c r="GZ568" s="148"/>
      <c r="HA568" s="148"/>
      <c r="HB568" s="148"/>
      <c r="HC568" s="148"/>
      <c r="HD568" s="148"/>
      <c r="HE568" s="148"/>
      <c r="HF568" s="148"/>
      <c r="HG568" s="148"/>
      <c r="HH568" s="148"/>
      <c r="HI568" s="148"/>
      <c r="HJ568" s="148"/>
      <c r="HK568" s="148"/>
      <c r="HL568" s="148"/>
      <c r="HM568" s="148"/>
      <c r="HN568" s="148"/>
      <c r="HO568" s="148"/>
      <c r="HP568" s="148"/>
      <c r="HQ568" s="148"/>
      <c r="HR568" s="148"/>
      <c r="HS568" s="148"/>
      <c r="HT568" s="148"/>
      <c r="HU568" s="148"/>
      <c r="HV568" s="148"/>
      <c r="HW568" s="148"/>
      <c r="HX568" s="148"/>
      <c r="HY568" s="148"/>
      <c r="HZ568" s="148"/>
      <c r="IA568" s="148"/>
      <c r="IB568" s="148"/>
      <c r="IC568" s="148"/>
      <c r="ID568" s="148"/>
    </row>
    <row r="569" customFormat="false" ht="15" hidden="false" customHeight="false" outlineLevel="0" collapsed="false">
      <c r="J569" s="63"/>
      <c r="K569" s="176"/>
      <c r="L569" s="148"/>
      <c r="M569" s="177"/>
      <c r="N569" s="177"/>
      <c r="O569" s="148"/>
      <c r="P569" s="148"/>
      <c r="Q569" s="176"/>
      <c r="R569" s="148"/>
      <c r="S569" s="148"/>
      <c r="T569" s="148"/>
      <c r="U569" s="148"/>
      <c r="V569" s="148"/>
      <c r="W569" s="148"/>
      <c r="X569" s="148"/>
      <c r="Y569" s="148"/>
      <c r="Z569" s="148"/>
      <c r="AA569" s="148"/>
      <c r="AB569" s="148"/>
      <c r="AC569" s="148"/>
      <c r="AD569" s="148"/>
      <c r="AE569" s="148"/>
      <c r="AF569" s="148"/>
      <c r="AG569" s="148"/>
      <c r="AH569" s="148"/>
      <c r="AI569" s="148"/>
      <c r="AJ569" s="148"/>
      <c r="AK569" s="148"/>
      <c r="AL569" s="148"/>
      <c r="AM569" s="148"/>
      <c r="AN569" s="148"/>
      <c r="AO569" s="148"/>
      <c r="AP569" s="148"/>
      <c r="AQ569" s="148"/>
      <c r="AR569" s="148"/>
      <c r="AS569" s="148"/>
      <c r="AT569" s="148"/>
      <c r="AU569" s="148"/>
      <c r="AV569" s="148"/>
      <c r="AW569" s="148"/>
      <c r="AX569" s="148"/>
      <c r="AY569" s="148"/>
      <c r="AZ569" s="148"/>
      <c r="BA569" s="148"/>
      <c r="BB569" s="148"/>
      <c r="BC569" s="148"/>
      <c r="BD569" s="148"/>
      <c r="BE569" s="148"/>
      <c r="BF569" s="148"/>
      <c r="BG569" s="148"/>
      <c r="BH569" s="148"/>
      <c r="BI569" s="148"/>
      <c r="BJ569" s="148"/>
      <c r="BK569" s="148"/>
      <c r="BL569" s="148"/>
      <c r="BM569" s="148"/>
      <c r="BN569" s="148"/>
      <c r="BO569" s="148"/>
      <c r="BP569" s="148"/>
      <c r="BQ569" s="148"/>
      <c r="BR569" s="148"/>
      <c r="BS569" s="148"/>
      <c r="BT569" s="148"/>
      <c r="BU569" s="148"/>
      <c r="BV569" s="148"/>
      <c r="BW569" s="148"/>
      <c r="BX569" s="148"/>
      <c r="BY569" s="148"/>
      <c r="BZ569" s="148"/>
      <c r="CA569" s="148"/>
      <c r="CB569" s="148"/>
      <c r="CC569" s="148"/>
      <c r="CD569" s="148"/>
      <c r="CE569" s="148"/>
      <c r="CF569" s="148"/>
      <c r="CG569" s="148"/>
      <c r="CH569" s="148"/>
      <c r="CI569" s="148"/>
      <c r="CJ569" s="148"/>
      <c r="CK569" s="148"/>
      <c r="CL569" s="148"/>
      <c r="CM569" s="148"/>
      <c r="CN569" s="148"/>
      <c r="CO569" s="148"/>
      <c r="CP569" s="148"/>
      <c r="CQ569" s="148"/>
      <c r="CR569" s="148"/>
      <c r="CS569" s="148"/>
      <c r="CT569" s="148"/>
      <c r="CU569" s="148"/>
      <c r="CV569" s="148"/>
      <c r="CW569" s="148"/>
      <c r="CX569" s="148"/>
      <c r="CY569" s="148"/>
      <c r="CZ569" s="148"/>
      <c r="DA569" s="148"/>
      <c r="DB569" s="148"/>
      <c r="DC569" s="148"/>
      <c r="DD569" s="148"/>
      <c r="DE569" s="148"/>
      <c r="DF569" s="148"/>
      <c r="DG569" s="148"/>
      <c r="DH569" s="148"/>
      <c r="DI569" s="148"/>
      <c r="DJ569" s="148"/>
      <c r="DK569" s="148"/>
      <c r="DL569" s="148"/>
      <c r="DM569" s="148"/>
      <c r="DN569" s="148"/>
      <c r="DO569" s="148"/>
      <c r="DP569" s="148"/>
      <c r="DQ569" s="148"/>
      <c r="DR569" s="148"/>
      <c r="DS569" s="148"/>
      <c r="DT569" s="148"/>
      <c r="DU569" s="148"/>
      <c r="DV569" s="148"/>
      <c r="DW569" s="148"/>
      <c r="DX569" s="148"/>
      <c r="DY569" s="148"/>
      <c r="DZ569" s="148"/>
      <c r="EA569" s="148"/>
      <c r="EB569" s="148"/>
      <c r="EC569" s="148"/>
      <c r="ED569" s="148"/>
      <c r="EE569" s="148"/>
      <c r="EF569" s="148"/>
      <c r="EG569" s="148"/>
      <c r="EH569" s="148"/>
      <c r="EI569" s="148"/>
      <c r="EJ569" s="148"/>
      <c r="EK569" s="148"/>
      <c r="EL569" s="148"/>
      <c r="EM569" s="148"/>
      <c r="EN569" s="148"/>
      <c r="EO569" s="148"/>
      <c r="EP569" s="148"/>
      <c r="EQ569" s="148"/>
      <c r="ER569" s="148"/>
      <c r="ES569" s="148"/>
      <c r="ET569" s="148"/>
      <c r="EU569" s="148"/>
      <c r="EV569" s="148"/>
      <c r="EW569" s="148"/>
      <c r="EX569" s="148"/>
      <c r="EY569" s="148"/>
      <c r="EZ569" s="148"/>
      <c r="FA569" s="148"/>
      <c r="FB569" s="148"/>
      <c r="FC569" s="148"/>
      <c r="FD569" s="148"/>
      <c r="FE569" s="148"/>
      <c r="FF569" s="148"/>
      <c r="FG569" s="148"/>
      <c r="FH569" s="148"/>
      <c r="FI569" s="148"/>
      <c r="FJ569" s="148"/>
      <c r="FK569" s="148"/>
      <c r="FL569" s="148"/>
      <c r="FM569" s="148"/>
      <c r="FN569" s="148"/>
      <c r="FO569" s="148"/>
      <c r="FP569" s="148"/>
      <c r="FQ569" s="148"/>
      <c r="FR569" s="148"/>
      <c r="FS569" s="148"/>
      <c r="FT569" s="148"/>
      <c r="FU569" s="148"/>
      <c r="FV569" s="148"/>
      <c r="FW569" s="148"/>
      <c r="FX569" s="148"/>
      <c r="FY569" s="148"/>
      <c r="FZ569" s="148"/>
      <c r="GA569" s="148"/>
      <c r="GB569" s="148"/>
      <c r="GC569" s="148"/>
      <c r="GD569" s="148"/>
      <c r="GE569" s="148"/>
      <c r="GF569" s="148"/>
      <c r="GG569" s="148"/>
      <c r="GH569" s="148"/>
      <c r="GI569" s="148"/>
      <c r="GJ569" s="148"/>
      <c r="GK569" s="148"/>
      <c r="GL569" s="148"/>
      <c r="GM569" s="148"/>
      <c r="GN569" s="148"/>
      <c r="GO569" s="148"/>
      <c r="GP569" s="148"/>
      <c r="GQ569" s="148"/>
      <c r="GR569" s="148"/>
      <c r="GS569" s="148"/>
      <c r="GT569" s="148"/>
      <c r="GU569" s="148"/>
      <c r="GV569" s="148"/>
      <c r="GW569" s="148"/>
      <c r="GX569" s="148"/>
      <c r="GY569" s="148"/>
      <c r="GZ569" s="148"/>
      <c r="HA569" s="148"/>
      <c r="HB569" s="148"/>
      <c r="HC569" s="148"/>
      <c r="HD569" s="148"/>
      <c r="HE569" s="148"/>
      <c r="HF569" s="148"/>
      <c r="HG569" s="148"/>
      <c r="HH569" s="148"/>
      <c r="HI569" s="148"/>
      <c r="HJ569" s="148"/>
      <c r="HK569" s="148"/>
      <c r="HL569" s="148"/>
      <c r="HM569" s="148"/>
      <c r="HN569" s="148"/>
      <c r="HO569" s="148"/>
      <c r="HP569" s="148"/>
      <c r="HQ569" s="148"/>
      <c r="HR569" s="148"/>
      <c r="HS569" s="148"/>
      <c r="HT569" s="148"/>
      <c r="HU569" s="148"/>
      <c r="HV569" s="148"/>
      <c r="HW569" s="148"/>
      <c r="HX569" s="148"/>
      <c r="HY569" s="148"/>
      <c r="HZ569" s="148"/>
      <c r="IA569" s="148"/>
      <c r="IB569" s="148"/>
      <c r="IC569" s="148"/>
      <c r="ID569" s="148"/>
    </row>
    <row r="570" customFormat="false" ht="15" hidden="false" customHeight="false" outlineLevel="0" collapsed="false">
      <c r="J570" s="63"/>
      <c r="K570" s="176"/>
      <c r="L570" s="148"/>
      <c r="M570" s="177"/>
      <c r="N570" s="177"/>
      <c r="O570" s="148"/>
      <c r="P570" s="148"/>
      <c r="Q570" s="176"/>
      <c r="R570" s="148"/>
      <c r="S570" s="148"/>
      <c r="T570" s="148"/>
      <c r="U570" s="148"/>
      <c r="V570" s="148"/>
      <c r="W570" s="148"/>
      <c r="X570" s="148"/>
      <c r="Y570" s="148"/>
      <c r="Z570" s="148"/>
      <c r="AA570" s="148"/>
      <c r="AB570" s="148"/>
      <c r="AC570" s="148"/>
      <c r="AD570" s="148"/>
      <c r="AE570" s="148"/>
      <c r="AF570" s="148"/>
      <c r="AG570" s="148"/>
      <c r="AH570" s="148"/>
      <c r="AI570" s="148"/>
      <c r="AJ570" s="148"/>
      <c r="AK570" s="148"/>
      <c r="AL570" s="148"/>
      <c r="AM570" s="148"/>
      <c r="AN570" s="148"/>
      <c r="AO570" s="148"/>
      <c r="AP570" s="148"/>
      <c r="AQ570" s="148"/>
      <c r="AR570" s="148"/>
      <c r="AS570" s="148"/>
      <c r="AT570" s="148"/>
      <c r="AU570" s="148"/>
      <c r="AV570" s="148"/>
      <c r="AW570" s="148"/>
      <c r="AX570" s="148"/>
      <c r="AY570" s="148"/>
      <c r="AZ570" s="148"/>
      <c r="BA570" s="148"/>
      <c r="BB570" s="148"/>
      <c r="BC570" s="148"/>
      <c r="BD570" s="148"/>
      <c r="BE570" s="148"/>
      <c r="BF570" s="148"/>
      <c r="BG570" s="148"/>
      <c r="BH570" s="148"/>
      <c r="BI570" s="148"/>
      <c r="BJ570" s="148"/>
      <c r="BK570" s="148"/>
      <c r="BL570" s="148"/>
      <c r="BM570" s="148"/>
      <c r="BN570" s="148"/>
      <c r="BO570" s="148"/>
      <c r="BP570" s="148"/>
      <c r="BQ570" s="148"/>
      <c r="BR570" s="148"/>
      <c r="BS570" s="148"/>
      <c r="BT570" s="148"/>
      <c r="BU570" s="148"/>
      <c r="BV570" s="148"/>
      <c r="BW570" s="148"/>
      <c r="BX570" s="148"/>
      <c r="BY570" s="148"/>
      <c r="BZ570" s="148"/>
      <c r="CA570" s="148"/>
      <c r="CB570" s="148"/>
      <c r="CC570" s="148"/>
      <c r="CD570" s="148"/>
      <c r="CE570" s="148"/>
      <c r="CF570" s="148"/>
      <c r="CG570" s="148"/>
      <c r="CH570" s="148"/>
      <c r="CI570" s="148"/>
      <c r="CJ570" s="148"/>
      <c r="CK570" s="148"/>
      <c r="CL570" s="148"/>
      <c r="CM570" s="148"/>
      <c r="CN570" s="148"/>
      <c r="CO570" s="148"/>
      <c r="CP570" s="148"/>
      <c r="CQ570" s="148"/>
      <c r="CR570" s="148"/>
      <c r="CS570" s="148"/>
      <c r="CT570" s="148"/>
      <c r="CU570" s="148"/>
      <c r="CV570" s="148"/>
      <c r="CW570" s="148"/>
      <c r="CX570" s="148"/>
      <c r="CY570" s="148"/>
      <c r="CZ570" s="148"/>
      <c r="DA570" s="148"/>
      <c r="DB570" s="148"/>
      <c r="DC570" s="148"/>
      <c r="DD570" s="148"/>
      <c r="DE570" s="148"/>
      <c r="DF570" s="148"/>
      <c r="DG570" s="148"/>
      <c r="DH570" s="148"/>
      <c r="DI570" s="148"/>
      <c r="DJ570" s="148"/>
      <c r="DK570" s="148"/>
      <c r="DL570" s="148"/>
      <c r="DM570" s="148"/>
      <c r="DN570" s="148"/>
      <c r="DO570" s="148"/>
      <c r="DP570" s="148"/>
      <c r="DQ570" s="148"/>
      <c r="DR570" s="148"/>
      <c r="DS570" s="148"/>
      <c r="DT570" s="148"/>
      <c r="DU570" s="148"/>
      <c r="DV570" s="148"/>
      <c r="DW570" s="148"/>
      <c r="DX570" s="148"/>
      <c r="DY570" s="148"/>
      <c r="DZ570" s="148"/>
      <c r="EA570" s="148"/>
      <c r="EB570" s="148"/>
      <c r="EC570" s="148"/>
      <c r="ED570" s="148"/>
      <c r="EE570" s="148"/>
      <c r="EF570" s="148"/>
      <c r="EG570" s="148"/>
      <c r="EH570" s="148"/>
      <c r="EI570" s="148"/>
      <c r="EJ570" s="148"/>
      <c r="EK570" s="148"/>
      <c r="EL570" s="148"/>
      <c r="EM570" s="148"/>
      <c r="EN570" s="148"/>
      <c r="EO570" s="148"/>
      <c r="EP570" s="148"/>
      <c r="EQ570" s="148"/>
      <c r="ER570" s="148"/>
      <c r="ES570" s="148"/>
      <c r="ET570" s="148"/>
      <c r="EU570" s="148"/>
      <c r="EV570" s="148"/>
      <c r="EW570" s="148"/>
      <c r="EX570" s="148"/>
      <c r="EY570" s="148"/>
      <c r="EZ570" s="148"/>
      <c r="FA570" s="148"/>
      <c r="FB570" s="148"/>
      <c r="FC570" s="148"/>
      <c r="FD570" s="148"/>
      <c r="FE570" s="148"/>
      <c r="FF570" s="148"/>
      <c r="FG570" s="148"/>
      <c r="FH570" s="148"/>
      <c r="FI570" s="148"/>
      <c r="FJ570" s="148"/>
      <c r="FK570" s="148"/>
      <c r="FL570" s="148"/>
      <c r="FM570" s="148"/>
      <c r="FN570" s="148"/>
      <c r="FO570" s="148"/>
      <c r="FP570" s="148"/>
      <c r="FQ570" s="148"/>
      <c r="FR570" s="148"/>
      <c r="FS570" s="148"/>
      <c r="FT570" s="148"/>
      <c r="FU570" s="148"/>
      <c r="FV570" s="148"/>
      <c r="FW570" s="148"/>
      <c r="FX570" s="148"/>
      <c r="FY570" s="148"/>
      <c r="FZ570" s="148"/>
      <c r="GA570" s="148"/>
      <c r="GB570" s="148"/>
      <c r="GC570" s="148"/>
      <c r="GD570" s="148"/>
      <c r="GE570" s="148"/>
      <c r="GF570" s="148"/>
      <c r="GG570" s="148"/>
      <c r="GH570" s="148"/>
      <c r="GI570" s="148"/>
      <c r="GJ570" s="148"/>
      <c r="GK570" s="148"/>
      <c r="GL570" s="148"/>
      <c r="GM570" s="148"/>
      <c r="GN570" s="148"/>
      <c r="GO570" s="148"/>
      <c r="GP570" s="148"/>
      <c r="GQ570" s="148"/>
      <c r="GR570" s="148"/>
      <c r="GS570" s="148"/>
      <c r="GT570" s="148"/>
      <c r="GU570" s="148"/>
      <c r="GV570" s="148"/>
      <c r="GW570" s="148"/>
      <c r="GX570" s="148"/>
      <c r="GY570" s="148"/>
      <c r="GZ570" s="148"/>
      <c r="HA570" s="148"/>
      <c r="HB570" s="148"/>
      <c r="HC570" s="148"/>
      <c r="HD570" s="148"/>
      <c r="HE570" s="148"/>
      <c r="HF570" s="148"/>
      <c r="HG570" s="148"/>
      <c r="HH570" s="148"/>
      <c r="HI570" s="148"/>
      <c r="HJ570" s="148"/>
      <c r="HK570" s="148"/>
      <c r="HL570" s="148"/>
      <c r="HM570" s="148"/>
      <c r="HN570" s="148"/>
      <c r="HO570" s="148"/>
      <c r="HP570" s="148"/>
      <c r="HQ570" s="148"/>
      <c r="HR570" s="148"/>
      <c r="HS570" s="148"/>
      <c r="HT570" s="148"/>
      <c r="HU570" s="148"/>
      <c r="HV570" s="148"/>
      <c r="HW570" s="148"/>
      <c r="HX570" s="148"/>
      <c r="HY570" s="148"/>
      <c r="HZ570" s="148"/>
      <c r="IA570" s="148"/>
      <c r="IB570" s="148"/>
      <c r="IC570" s="148"/>
      <c r="ID570" s="148"/>
    </row>
    <row r="571" customFormat="false" ht="15" hidden="false" customHeight="false" outlineLevel="0" collapsed="false">
      <c r="B571" s="5"/>
      <c r="C571" s="175"/>
      <c r="D571" s="5"/>
      <c r="E571" s="5"/>
      <c r="F571" s="5"/>
      <c r="G571" s="5"/>
      <c r="H571" s="5"/>
      <c r="I571" s="5"/>
      <c r="J571" s="5"/>
      <c r="K571" s="5"/>
      <c r="L571" s="5"/>
      <c r="M571" s="178"/>
      <c r="N571" s="178"/>
      <c r="O571" s="5"/>
      <c r="P571" s="5"/>
      <c r="Q571" s="5"/>
      <c r="R571" s="5"/>
      <c r="S571" s="148"/>
      <c r="T571" s="148"/>
      <c r="U571" s="148"/>
      <c r="V571" s="148"/>
      <c r="W571" s="179" t="s">
        <v>448</v>
      </c>
      <c r="X571" s="176"/>
      <c r="Y571" s="148"/>
      <c r="Z571" s="148"/>
      <c r="AA571" s="148"/>
      <c r="AB571" s="148"/>
      <c r="AC571" s="148"/>
      <c r="AD571" s="148"/>
      <c r="AE571" s="148"/>
      <c r="AF571" s="148"/>
      <c r="AG571" s="148"/>
      <c r="AH571" s="148"/>
      <c r="AI571" s="148"/>
      <c r="AJ571" s="148"/>
      <c r="AK571" s="148"/>
      <c r="AL571" s="148"/>
      <c r="AM571" s="148"/>
      <c r="AN571" s="148"/>
      <c r="AO571" s="148"/>
      <c r="AP571" s="148"/>
      <c r="AQ571" s="148"/>
      <c r="AR571" s="148"/>
      <c r="AS571" s="148"/>
      <c r="AT571" s="148"/>
      <c r="AU571" s="148"/>
      <c r="AV571" s="148"/>
      <c r="AW571" s="148"/>
      <c r="AX571" s="148"/>
      <c r="AY571" s="148"/>
      <c r="AZ571" s="148"/>
      <c r="BA571" s="148"/>
      <c r="BB571" s="148"/>
      <c r="BC571" s="148"/>
      <c r="BD571" s="148"/>
      <c r="BE571" s="148"/>
      <c r="BF571" s="148"/>
      <c r="BG571" s="148"/>
      <c r="BH571" s="148"/>
      <c r="BI571" s="148"/>
      <c r="BJ571" s="148"/>
      <c r="BK571" s="148"/>
      <c r="BL571" s="148"/>
      <c r="BM571" s="148"/>
      <c r="BN571" s="148"/>
      <c r="BO571" s="148"/>
      <c r="BP571" s="148"/>
      <c r="BQ571" s="148"/>
      <c r="BR571" s="148"/>
      <c r="BS571" s="148"/>
      <c r="BT571" s="148"/>
      <c r="BU571" s="148"/>
      <c r="BV571" s="148"/>
      <c r="BW571" s="148"/>
      <c r="BX571" s="148"/>
      <c r="BY571" s="148"/>
      <c r="BZ571" s="148"/>
      <c r="CA571" s="148"/>
      <c r="CB571" s="148"/>
      <c r="CC571" s="148"/>
      <c r="CD571" s="148"/>
      <c r="CE571" s="148"/>
      <c r="CF571" s="148"/>
      <c r="CG571" s="148"/>
      <c r="CH571" s="148"/>
      <c r="CI571" s="148"/>
      <c r="CJ571" s="148"/>
      <c r="CK571" s="148"/>
      <c r="CL571" s="148"/>
      <c r="CM571" s="148"/>
      <c r="CN571" s="148"/>
      <c r="CO571" s="148"/>
      <c r="CP571" s="148"/>
      <c r="CQ571" s="148"/>
      <c r="CR571" s="148"/>
      <c r="CS571" s="148"/>
      <c r="CT571" s="148"/>
      <c r="CU571" s="148"/>
      <c r="CV571" s="148"/>
      <c r="CW571" s="148"/>
      <c r="CX571" s="148"/>
      <c r="CY571" s="148"/>
      <c r="CZ571" s="148"/>
      <c r="DA571" s="148"/>
      <c r="DB571" s="148"/>
      <c r="DC571" s="148"/>
      <c r="DD571" s="148"/>
      <c r="DE571" s="148"/>
      <c r="DF571" s="148"/>
      <c r="DG571" s="148"/>
      <c r="DH571" s="148"/>
      <c r="DI571" s="148"/>
      <c r="DJ571" s="148"/>
      <c r="DK571" s="148"/>
      <c r="DL571" s="148"/>
      <c r="DM571" s="148"/>
      <c r="DN571" s="148"/>
      <c r="DO571" s="148"/>
      <c r="DP571" s="148"/>
      <c r="DQ571" s="148"/>
      <c r="DR571" s="148"/>
      <c r="DS571" s="148"/>
      <c r="DT571" s="148"/>
      <c r="DU571" s="148"/>
      <c r="DV571" s="148"/>
      <c r="DW571" s="148"/>
      <c r="DX571" s="148"/>
      <c r="DY571" s="148"/>
      <c r="DZ571" s="148"/>
      <c r="EA571" s="148"/>
      <c r="EB571" s="148"/>
      <c r="EC571" s="148"/>
      <c r="ED571" s="148"/>
      <c r="EE571" s="148"/>
      <c r="EF571" s="148"/>
      <c r="EG571" s="148"/>
      <c r="EH571" s="148"/>
      <c r="EI571" s="148"/>
      <c r="EJ571" s="148"/>
      <c r="EK571" s="148"/>
      <c r="EL571" s="148"/>
      <c r="EM571" s="148"/>
      <c r="EN571" s="148"/>
      <c r="EO571" s="148"/>
      <c r="EP571" s="148"/>
      <c r="EQ571" s="148"/>
      <c r="ER571" s="148"/>
      <c r="ES571" s="148"/>
      <c r="ET571" s="148"/>
      <c r="EU571" s="148"/>
      <c r="EV571" s="148"/>
      <c r="EW571" s="148"/>
      <c r="EX571" s="148"/>
      <c r="EY571" s="148"/>
      <c r="EZ571" s="148"/>
      <c r="FA571" s="148"/>
      <c r="FB571" s="148"/>
      <c r="FC571" s="148"/>
      <c r="FD571" s="148"/>
      <c r="FE571" s="148"/>
      <c r="FF571" s="148"/>
      <c r="FG571" s="148"/>
      <c r="FH571" s="148"/>
      <c r="FI571" s="148"/>
      <c r="FJ571" s="148"/>
      <c r="FK571" s="148"/>
      <c r="FL571" s="148"/>
      <c r="FM571" s="148"/>
      <c r="FN571" s="148"/>
      <c r="FO571" s="148"/>
      <c r="FP571" s="148"/>
      <c r="FQ571" s="148"/>
      <c r="FR571" s="148"/>
      <c r="FS571" s="148"/>
      <c r="FT571" s="148"/>
      <c r="FU571" s="148"/>
      <c r="FV571" s="148"/>
      <c r="FW571" s="148"/>
      <c r="FX571" s="148"/>
      <c r="FY571" s="148"/>
      <c r="FZ571" s="148"/>
      <c r="GA571" s="148"/>
      <c r="GB571" s="148"/>
      <c r="GC571" s="148"/>
      <c r="GD571" s="148"/>
      <c r="GE571" s="148"/>
      <c r="GF571" s="148"/>
      <c r="GG571" s="148"/>
      <c r="GH571" s="148"/>
      <c r="GI571" s="148"/>
      <c r="GJ571" s="148"/>
      <c r="GK571" s="148"/>
      <c r="GL571" s="148"/>
      <c r="GM571" s="148"/>
      <c r="GN571" s="148"/>
      <c r="GO571" s="148"/>
      <c r="GP571" s="148"/>
      <c r="GQ571" s="148"/>
      <c r="GR571" s="148"/>
      <c r="GS571" s="148"/>
      <c r="GT571" s="148"/>
      <c r="GU571" s="148"/>
      <c r="GV571" s="148"/>
      <c r="GW571" s="148"/>
      <c r="GX571" s="148"/>
      <c r="GY571" s="148"/>
      <c r="GZ571" s="148"/>
      <c r="HA571" s="148"/>
      <c r="HB571" s="148"/>
      <c r="HC571" s="148"/>
      <c r="HD571" s="148"/>
      <c r="HE571" s="148"/>
      <c r="HF571" s="148"/>
      <c r="HG571" s="148"/>
      <c r="HH571" s="148"/>
      <c r="HI571" s="148"/>
      <c r="HJ571" s="148"/>
      <c r="HK571" s="148"/>
      <c r="HL571" s="148"/>
      <c r="HM571" s="148"/>
      <c r="HN571" s="148"/>
      <c r="HO571" s="148"/>
      <c r="HP571" s="148"/>
      <c r="HQ571" s="148"/>
      <c r="HR571" s="148"/>
      <c r="HS571" s="148"/>
      <c r="HT571" s="148"/>
      <c r="HU571" s="148"/>
      <c r="HV571" s="148"/>
      <c r="HW571" s="148"/>
      <c r="HX571" s="148"/>
      <c r="HY571" s="148"/>
      <c r="HZ571" s="148"/>
      <c r="IA571" s="148"/>
      <c r="IB571" s="148"/>
      <c r="IC571" s="148"/>
      <c r="ID571" s="148"/>
    </row>
    <row r="572" customFormat="false" ht="15" hidden="false" customHeight="true" outlineLevel="0" collapsed="false">
      <c r="A572" s="180"/>
      <c r="B572" s="5"/>
      <c r="C572" s="175"/>
      <c r="D572" s="5"/>
      <c r="E572" s="5"/>
      <c r="F572" s="5"/>
      <c r="G572" s="5"/>
      <c r="H572" s="5"/>
      <c r="I572" s="5"/>
      <c r="J572" s="5"/>
      <c r="K572" s="5"/>
      <c r="L572" s="5"/>
      <c r="M572" s="178"/>
      <c r="N572" s="178"/>
      <c r="O572" s="5"/>
      <c r="P572" s="5"/>
      <c r="Q572" s="5"/>
      <c r="R572" s="5"/>
      <c r="S572" s="148"/>
      <c r="T572" s="148"/>
      <c r="U572" s="148"/>
      <c r="V572" s="148"/>
      <c r="W572" s="179" t="s">
        <v>452</v>
      </c>
      <c r="X572" s="176"/>
      <c r="Y572" s="148"/>
      <c r="Z572" s="148"/>
      <c r="AA572" s="148"/>
      <c r="AB572" s="148"/>
      <c r="AC572" s="148"/>
      <c r="AD572" s="148"/>
      <c r="AE572" s="148"/>
      <c r="AF572" s="148"/>
      <c r="AG572" s="148"/>
      <c r="AH572" s="148"/>
      <c r="AI572" s="148"/>
      <c r="AJ572" s="148"/>
      <c r="AK572" s="148"/>
      <c r="AL572" s="148"/>
      <c r="AM572" s="148"/>
      <c r="AN572" s="148"/>
      <c r="AO572" s="148"/>
      <c r="AP572" s="148"/>
      <c r="AQ572" s="148"/>
      <c r="AR572" s="148"/>
      <c r="AS572" s="148"/>
      <c r="AT572" s="148"/>
      <c r="AU572" s="148"/>
      <c r="AV572" s="148"/>
      <c r="AW572" s="148"/>
      <c r="AX572" s="148"/>
      <c r="AY572" s="148"/>
      <c r="AZ572" s="148"/>
      <c r="BA572" s="148"/>
      <c r="BB572" s="148"/>
      <c r="BC572" s="148"/>
      <c r="BD572" s="148"/>
      <c r="BE572" s="148"/>
      <c r="BF572" s="148"/>
      <c r="BG572" s="148"/>
      <c r="BH572" s="148"/>
      <c r="BI572" s="148"/>
      <c r="BJ572" s="148"/>
      <c r="BK572" s="148"/>
      <c r="BL572" s="148"/>
      <c r="BM572" s="148"/>
      <c r="BN572" s="148"/>
      <c r="BO572" s="148"/>
      <c r="BP572" s="148"/>
      <c r="BQ572" s="148"/>
      <c r="BR572" s="148"/>
      <c r="BS572" s="148"/>
      <c r="BT572" s="148"/>
      <c r="BU572" s="148"/>
      <c r="BV572" s="148"/>
      <c r="BW572" s="148"/>
      <c r="BX572" s="148"/>
      <c r="BY572" s="148"/>
      <c r="BZ572" s="148"/>
      <c r="CA572" s="148"/>
      <c r="CB572" s="148"/>
      <c r="CC572" s="148"/>
      <c r="CD572" s="148"/>
      <c r="CE572" s="148"/>
      <c r="CF572" s="148"/>
      <c r="CG572" s="148"/>
      <c r="CH572" s="148"/>
      <c r="CI572" s="148"/>
      <c r="CJ572" s="148"/>
      <c r="CK572" s="148"/>
      <c r="CL572" s="148"/>
      <c r="CM572" s="148"/>
      <c r="CN572" s="148"/>
      <c r="CO572" s="148"/>
      <c r="CP572" s="148"/>
      <c r="CQ572" s="148"/>
      <c r="CR572" s="148"/>
      <c r="CS572" s="148"/>
      <c r="CT572" s="148"/>
      <c r="CU572" s="148"/>
      <c r="CV572" s="148"/>
      <c r="CW572" s="148"/>
      <c r="CX572" s="148"/>
      <c r="CY572" s="148"/>
      <c r="CZ572" s="148"/>
      <c r="DA572" s="148"/>
      <c r="DB572" s="148"/>
      <c r="DC572" s="148"/>
      <c r="DD572" s="148"/>
      <c r="DE572" s="148"/>
      <c r="DF572" s="148"/>
      <c r="DG572" s="148"/>
      <c r="DH572" s="148"/>
      <c r="DI572" s="148"/>
      <c r="DJ572" s="148"/>
      <c r="DK572" s="148"/>
      <c r="DL572" s="148"/>
      <c r="DM572" s="148"/>
      <c r="DN572" s="148"/>
      <c r="DO572" s="148"/>
      <c r="DP572" s="148"/>
      <c r="DQ572" s="148"/>
      <c r="DR572" s="148"/>
      <c r="DS572" s="148"/>
      <c r="DT572" s="148"/>
      <c r="DU572" s="148"/>
      <c r="DV572" s="148"/>
      <c r="DW572" s="148"/>
      <c r="DX572" s="148"/>
      <c r="DY572" s="148"/>
      <c r="DZ572" s="148"/>
      <c r="EA572" s="148"/>
      <c r="EB572" s="148"/>
      <c r="EC572" s="148"/>
      <c r="ED572" s="148"/>
      <c r="EE572" s="148"/>
      <c r="EF572" s="148"/>
      <c r="EG572" s="148"/>
      <c r="EH572" s="148"/>
      <c r="EI572" s="148"/>
      <c r="EJ572" s="148"/>
      <c r="EK572" s="148"/>
      <c r="EL572" s="148"/>
      <c r="EM572" s="148"/>
      <c r="EN572" s="148"/>
      <c r="EO572" s="148"/>
      <c r="EP572" s="148"/>
      <c r="EQ572" s="148"/>
      <c r="ER572" s="148"/>
      <c r="ES572" s="148"/>
      <c r="ET572" s="148"/>
      <c r="EU572" s="148"/>
      <c r="EV572" s="148"/>
      <c r="EW572" s="148"/>
      <c r="EX572" s="148"/>
      <c r="EY572" s="148"/>
      <c r="EZ572" s="148"/>
      <c r="FA572" s="148"/>
      <c r="FB572" s="148"/>
      <c r="FC572" s="148"/>
      <c r="FD572" s="148"/>
      <c r="FE572" s="148"/>
      <c r="FF572" s="148"/>
      <c r="FG572" s="148"/>
      <c r="FH572" s="148"/>
      <c r="FI572" s="148"/>
      <c r="FJ572" s="148"/>
      <c r="FK572" s="148"/>
      <c r="FL572" s="148"/>
      <c r="FM572" s="148"/>
      <c r="FN572" s="148"/>
      <c r="FO572" s="148"/>
      <c r="FP572" s="148"/>
      <c r="FQ572" s="148"/>
      <c r="FR572" s="148"/>
      <c r="FS572" s="148"/>
      <c r="FT572" s="148"/>
      <c r="FU572" s="148"/>
      <c r="FV572" s="148"/>
      <c r="FW572" s="148"/>
      <c r="FX572" s="148"/>
      <c r="FY572" s="148"/>
      <c r="FZ572" s="148"/>
      <c r="GA572" s="148"/>
      <c r="GB572" s="148"/>
      <c r="GC572" s="148"/>
      <c r="GD572" s="148"/>
      <c r="GE572" s="148"/>
      <c r="GF572" s="148"/>
      <c r="GG572" s="148"/>
      <c r="GH572" s="148"/>
      <c r="GI572" s="148"/>
      <c r="GJ572" s="148"/>
      <c r="GK572" s="148"/>
      <c r="GL572" s="148"/>
      <c r="GM572" s="148"/>
      <c r="GN572" s="148"/>
      <c r="GO572" s="148"/>
      <c r="GP572" s="148"/>
      <c r="GQ572" s="148"/>
      <c r="GR572" s="148"/>
      <c r="GS572" s="148"/>
      <c r="GT572" s="148"/>
      <c r="GU572" s="148"/>
      <c r="GV572" s="148"/>
      <c r="GW572" s="148"/>
      <c r="GX572" s="148"/>
      <c r="GY572" s="148"/>
      <c r="GZ572" s="148"/>
      <c r="HA572" s="148"/>
      <c r="HB572" s="148"/>
      <c r="HC572" s="148"/>
      <c r="HD572" s="148"/>
      <c r="HE572" s="148"/>
      <c r="HF572" s="148"/>
      <c r="HG572" s="148"/>
      <c r="HH572" s="148"/>
      <c r="HI572" s="148"/>
      <c r="HJ572" s="148"/>
      <c r="HK572" s="148"/>
      <c r="HL572" s="148"/>
      <c r="HM572" s="148"/>
      <c r="HN572" s="148"/>
      <c r="HO572" s="148"/>
      <c r="HP572" s="148"/>
      <c r="HQ572" s="148"/>
      <c r="HR572" s="148"/>
      <c r="HS572" s="148"/>
      <c r="HT572" s="148"/>
      <c r="HU572" s="148"/>
      <c r="HV572" s="148"/>
      <c r="HW572" s="148"/>
      <c r="HX572" s="148"/>
      <c r="HY572" s="148"/>
      <c r="HZ572" s="148"/>
      <c r="IA572" s="148"/>
      <c r="IB572" s="148"/>
      <c r="IC572" s="148"/>
      <c r="ID572" s="148"/>
    </row>
    <row r="573" customFormat="false" ht="15" hidden="false" customHeight="true" outlineLevel="0" collapsed="false">
      <c r="B573" s="5"/>
      <c r="C573" s="175"/>
      <c r="D573" s="5"/>
      <c r="E573" s="5"/>
      <c r="F573" s="5"/>
      <c r="G573" s="5"/>
      <c r="H573" s="5"/>
      <c r="I573" s="5"/>
      <c r="J573" s="5"/>
      <c r="K573" s="5"/>
      <c r="L573" s="5"/>
      <c r="M573" s="178"/>
      <c r="N573" s="178"/>
      <c r="O573" s="5"/>
      <c r="P573" s="5"/>
      <c r="Q573" s="5"/>
      <c r="R573" s="5"/>
      <c r="S573" s="148"/>
      <c r="T573" s="148"/>
      <c r="U573" s="148"/>
      <c r="V573" s="148"/>
      <c r="W573" s="179" t="s">
        <v>453</v>
      </c>
      <c r="X573" s="176"/>
    </row>
    <row r="574" customFormat="false" ht="15" hidden="false" customHeight="true" outlineLevel="0" collapsed="false">
      <c r="B574" s="180"/>
      <c r="C574" s="180"/>
      <c r="D574" s="180"/>
      <c r="E574" s="148"/>
      <c r="F574" s="176"/>
      <c r="G574" s="148"/>
      <c r="H574" s="176"/>
      <c r="I574" s="176"/>
      <c r="J574" s="179"/>
      <c r="K574" s="180"/>
      <c r="L574" s="179"/>
      <c r="M574" s="178"/>
      <c r="N574" s="178"/>
      <c r="O574" s="5"/>
      <c r="P574" s="148"/>
      <c r="Q574" s="148"/>
      <c r="R574" s="148"/>
      <c r="S574" s="148"/>
      <c r="T574" s="148"/>
      <c r="U574" s="148"/>
      <c r="V574" s="148"/>
      <c r="W574" s="179" t="s">
        <v>454</v>
      </c>
      <c r="X574" s="176"/>
    </row>
  </sheetData>
  <mergeCells count="47">
    <mergeCell ref="A1:I1"/>
    <mergeCell ref="P1:R1"/>
    <mergeCell ref="A3:R3"/>
    <mergeCell ref="A4:K4"/>
    <mergeCell ref="L4:R4"/>
    <mergeCell ref="A5:A6"/>
    <mergeCell ref="B5:B6"/>
    <mergeCell ref="J5:K5"/>
    <mergeCell ref="B7:R7"/>
    <mergeCell ref="B8:R8"/>
    <mergeCell ref="B26:R26"/>
    <mergeCell ref="B35:R35"/>
    <mergeCell ref="B45:U45"/>
    <mergeCell ref="B61:R61"/>
    <mergeCell ref="B62:R62"/>
    <mergeCell ref="B76:R76"/>
    <mergeCell ref="B82:R82"/>
    <mergeCell ref="B99:X99"/>
    <mergeCell ref="B115:R115"/>
    <mergeCell ref="B116:R116"/>
    <mergeCell ref="B165:R165"/>
    <mergeCell ref="B195:R195"/>
    <mergeCell ref="B217:R217"/>
    <mergeCell ref="B245:R245"/>
    <mergeCell ref="B264:R264"/>
    <mergeCell ref="B265:R265"/>
    <mergeCell ref="B278:R278"/>
    <mergeCell ref="B291:R291"/>
    <mergeCell ref="B294:R294"/>
    <mergeCell ref="B302:R302"/>
    <mergeCell ref="B321:R321"/>
    <mergeCell ref="B322:R322"/>
    <mergeCell ref="B342:R342"/>
    <mergeCell ref="B351:R351"/>
    <mergeCell ref="B389:R389"/>
    <mergeCell ref="B405:R405"/>
    <mergeCell ref="B406:R406"/>
    <mergeCell ref="B439:R439"/>
    <mergeCell ref="B461:R461"/>
    <mergeCell ref="B468:R468"/>
    <mergeCell ref="B519:R519"/>
    <mergeCell ref="B520:D520"/>
    <mergeCell ref="B537:P537"/>
    <mergeCell ref="B556:R556"/>
    <mergeCell ref="B557:R557"/>
    <mergeCell ref="B558:R558"/>
    <mergeCell ref="B559:R559"/>
  </mergeCells>
  <printOptions headings="false" gridLines="false" gridLinesSet="true" horizontalCentered="true" verticalCentered="false"/>
  <pageMargins left="0.7875" right="0.196527777777778" top="0.39375" bottom="0.560416666666667" header="0.511811023622047" footer="0.39375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&amp;R&amp;"Times New Roman,Regular"&amp;12&amp;P</oddFooter>
  </headerFooter>
  <rowBreaks count="13" manualBreakCount="13">
    <brk id="25" man="true" max="16383" min="0"/>
    <brk id="64" man="true" max="16383" min="0"/>
    <brk id="97" man="true" max="16383" min="0"/>
    <brk id="177" man="true" max="16383" min="0"/>
    <brk id="207" man="true" max="16383" min="0"/>
    <brk id="244" man="true" max="16383" min="0"/>
    <brk id="284" man="true" max="16383" min="0"/>
    <brk id="325" man="true" max="16383" min="0"/>
    <brk id="364" man="true" max="16383" min="0"/>
    <brk id="403" man="true" max="16383" min="0"/>
    <brk id="443" man="true" max="16383" min="0"/>
    <brk id="483" man="true" max="16383" min="0"/>
    <brk id="523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8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36.99"/>
  </cols>
  <sheetData>
    <row r="1" customFormat="false" ht="15" hidden="false" customHeight="false" outlineLevel="0" collapsed="false">
      <c r="A1" s="0" t="s">
        <v>455</v>
      </c>
    </row>
    <row r="3" customFormat="false" ht="15" hidden="false" customHeight="false" outlineLevel="0" collapsed="false">
      <c r="A3" s="0" t="s">
        <v>456</v>
      </c>
      <c r="C3" s="0" t="s">
        <v>457</v>
      </c>
    </row>
    <row r="4" customFormat="false" ht="15" hidden="false" customHeight="false" outlineLevel="0" collapsed="false">
      <c r="A4" s="0" t="s">
        <v>458</v>
      </c>
      <c r="C4" s="0" t="s">
        <v>459</v>
      </c>
    </row>
    <row r="5" customFormat="false" ht="15" hidden="false" customHeight="false" outlineLevel="0" collapsed="false">
      <c r="A5" s="0" t="s">
        <v>460</v>
      </c>
      <c r="C5" s="0" t="s">
        <v>461</v>
      </c>
    </row>
    <row r="6" customFormat="false" ht="15" hidden="false" customHeight="false" outlineLevel="0" collapsed="false">
      <c r="A6" s="0" t="s">
        <v>462</v>
      </c>
      <c r="C6" s="0" t="s">
        <v>463</v>
      </c>
    </row>
    <row r="7" customFormat="false" ht="15" hidden="false" customHeight="false" outlineLevel="0" collapsed="false">
      <c r="A7" s="0" t="s">
        <v>464</v>
      </c>
      <c r="C7" s="0" t="s">
        <v>465</v>
      </c>
    </row>
    <row r="8" customFormat="false" ht="15" hidden="false" customHeight="false" outlineLevel="0" collapsed="false">
      <c r="A8" s="0" t="s">
        <v>466</v>
      </c>
      <c r="C8" s="0" t="s">
        <v>467</v>
      </c>
    </row>
    <row r="9" customFormat="false" ht="15" hidden="false" customHeight="false" outlineLevel="0" collapsed="false">
      <c r="A9" s="0" t="s">
        <v>468</v>
      </c>
      <c r="C9" s="0" t="s">
        <v>469</v>
      </c>
    </row>
    <row r="10" customFormat="false" ht="15" hidden="false" customHeight="false" outlineLevel="0" collapsed="false">
      <c r="A10" s="0" t="s">
        <v>470</v>
      </c>
      <c r="C10" s="0" t="s">
        <v>471</v>
      </c>
    </row>
    <row r="11" customFormat="false" ht="15" hidden="false" customHeight="false" outlineLevel="0" collapsed="false">
      <c r="A11" s="0" t="s">
        <v>472</v>
      </c>
      <c r="C11" s="0" t="s">
        <v>473</v>
      </c>
    </row>
    <row r="12" customFormat="false" ht="15" hidden="false" customHeight="false" outlineLevel="0" collapsed="false">
      <c r="A12" s="0" t="s">
        <v>474</v>
      </c>
      <c r="C12" s="0" t="s">
        <v>475</v>
      </c>
    </row>
    <row r="13" customFormat="false" ht="15" hidden="false" customHeight="false" outlineLevel="0" collapsed="false">
      <c r="A13" s="0" t="s">
        <v>476</v>
      </c>
      <c r="C13" s="0" t="s">
        <v>477</v>
      </c>
    </row>
    <row r="14" customFormat="false" ht="15" hidden="false" customHeight="false" outlineLevel="0" collapsed="false">
      <c r="A14" s="0" t="s">
        <v>478</v>
      </c>
      <c r="C14" s="0" t="s">
        <v>479</v>
      </c>
    </row>
    <row r="15" customFormat="false" ht="15" hidden="false" customHeight="false" outlineLevel="0" collapsed="false">
      <c r="A15" s="0" t="s">
        <v>480</v>
      </c>
      <c r="C15" s="0" t="s">
        <v>481</v>
      </c>
    </row>
    <row r="16" customFormat="false" ht="15" hidden="false" customHeight="false" outlineLevel="0" collapsed="false">
      <c r="A16" s="0" t="s">
        <v>482</v>
      </c>
      <c r="C16" s="0" t="s">
        <v>483</v>
      </c>
    </row>
    <row r="17" customFormat="false" ht="15" hidden="false" customHeight="false" outlineLevel="0" collapsed="false">
      <c r="A17" s="0" t="s">
        <v>484</v>
      </c>
      <c r="C17" s="0" t="s">
        <v>485</v>
      </c>
    </row>
    <row r="18" customFormat="false" ht="15" hidden="false" customHeight="false" outlineLevel="0" collapsed="false">
      <c r="A18" s="0" t="s">
        <v>486</v>
      </c>
      <c r="C18" s="0" t="s">
        <v>487</v>
      </c>
    </row>
    <row r="19" customFormat="false" ht="15" hidden="false" customHeight="false" outlineLevel="0" collapsed="false">
      <c r="A19" s="0" t="s">
        <v>488</v>
      </c>
      <c r="C19" s="0" t="s">
        <v>489</v>
      </c>
    </row>
    <row r="20" customFormat="false" ht="15" hidden="false" customHeight="false" outlineLevel="0" collapsed="false">
      <c r="A20" s="0" t="s">
        <v>490</v>
      </c>
      <c r="C20" s="0" t="s">
        <v>491</v>
      </c>
    </row>
    <row r="21" customFormat="false" ht="15" hidden="false" customHeight="false" outlineLevel="0" collapsed="false">
      <c r="A21" s="0" t="s">
        <v>492</v>
      </c>
      <c r="C21" s="0" t="s">
        <v>493</v>
      </c>
    </row>
    <row r="22" customFormat="false" ht="15" hidden="false" customHeight="false" outlineLevel="0" collapsed="false">
      <c r="A22" s="0" t="s">
        <v>494</v>
      </c>
      <c r="C22" s="0" t="s">
        <v>495</v>
      </c>
    </row>
    <row r="23" customFormat="false" ht="15" hidden="false" customHeight="false" outlineLevel="0" collapsed="false">
      <c r="A23" s="0" t="s">
        <v>496</v>
      </c>
      <c r="C23" s="0" t="s">
        <v>497</v>
      </c>
    </row>
    <row r="24" customFormat="false" ht="15" hidden="false" customHeight="false" outlineLevel="0" collapsed="false">
      <c r="A24" s="0" t="s">
        <v>498</v>
      </c>
      <c r="C24" s="0" t="s">
        <v>499</v>
      </c>
    </row>
    <row r="25" customFormat="false" ht="15" hidden="false" customHeight="false" outlineLevel="0" collapsed="false">
      <c r="A25" s="0" t="s">
        <v>500</v>
      </c>
      <c r="C25" s="0" t="s">
        <v>501</v>
      </c>
    </row>
    <row r="26" customFormat="false" ht="15" hidden="false" customHeight="false" outlineLevel="0" collapsed="false">
      <c r="A26" s="0" t="s">
        <v>502</v>
      </c>
      <c r="C26" s="0" t="s">
        <v>503</v>
      </c>
    </row>
    <row r="27" customFormat="false" ht="15" hidden="false" customHeight="false" outlineLevel="0" collapsed="false">
      <c r="A27" s="0" t="s">
        <v>504</v>
      </c>
      <c r="C27" s="0" t="s">
        <v>505</v>
      </c>
    </row>
    <row r="28" customFormat="false" ht="15" hidden="false" customHeight="false" outlineLevel="0" collapsed="false">
      <c r="A28" s="0" t="s">
        <v>506</v>
      </c>
      <c r="C28" s="0" t="s">
        <v>507</v>
      </c>
    </row>
    <row r="29" customFormat="false" ht="15" hidden="false" customHeight="false" outlineLevel="0" collapsed="false">
      <c r="A29" s="0" t="s">
        <v>508</v>
      </c>
      <c r="C29" s="0" t="s">
        <v>509</v>
      </c>
    </row>
    <row r="30" customFormat="false" ht="15" hidden="false" customHeight="false" outlineLevel="0" collapsed="false">
      <c r="A30" s="0" t="s">
        <v>510</v>
      </c>
      <c r="C30" s="0" t="s">
        <v>511</v>
      </c>
    </row>
    <row r="31" customFormat="false" ht="15" hidden="false" customHeight="false" outlineLevel="0" collapsed="false">
      <c r="A31" s="0" t="s">
        <v>512</v>
      </c>
      <c r="C31" s="0" t="s">
        <v>513</v>
      </c>
    </row>
    <row r="32" customFormat="false" ht="15" hidden="false" customHeight="false" outlineLevel="0" collapsed="false">
      <c r="A32" s="0" t="s">
        <v>514</v>
      </c>
      <c r="C32" s="0" t="s">
        <v>515</v>
      </c>
    </row>
    <row r="33" customFormat="false" ht="15" hidden="false" customHeight="false" outlineLevel="0" collapsed="false">
      <c r="A33" s="0" t="s">
        <v>516</v>
      </c>
      <c r="C33" s="0" t="s">
        <v>517</v>
      </c>
    </row>
    <row r="34" customFormat="false" ht="15" hidden="false" customHeight="false" outlineLevel="0" collapsed="false">
      <c r="A34" s="0" t="s">
        <v>518</v>
      </c>
      <c r="C34" s="0" t="s">
        <v>519</v>
      </c>
    </row>
    <row r="35" customFormat="false" ht="15" hidden="false" customHeight="false" outlineLevel="0" collapsed="false">
      <c r="A35" s="0" t="s">
        <v>520</v>
      </c>
      <c r="C35" s="0" t="s">
        <v>521</v>
      </c>
    </row>
    <row r="36" customFormat="false" ht="15" hidden="false" customHeight="false" outlineLevel="0" collapsed="false">
      <c r="A36" s="0" t="s">
        <v>522</v>
      </c>
      <c r="C36" s="0" t="s">
        <v>523</v>
      </c>
    </row>
    <row r="37" customFormat="false" ht="15" hidden="false" customHeight="false" outlineLevel="0" collapsed="false">
      <c r="C37" s="0" t="s">
        <v>524</v>
      </c>
    </row>
    <row r="38" customFormat="false" ht="15" hidden="false" customHeight="false" outlineLevel="0" collapsed="false">
      <c r="C38" s="0" t="s">
        <v>525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pageBreakPreview" topLeftCell="A11" colorId="64" zoomScale="95" zoomScaleNormal="110" zoomScalePageLayoutView="95" workbookViewId="0">
      <selection pane="topLeft" activeCell="D34" activeCellId="0" sqref="D34"/>
    </sheetView>
  </sheetViews>
  <sheetFormatPr defaultColWidth="8.6875" defaultRowHeight="13.8" zeroHeight="false" outlineLevelRow="0" outlineLevelCol="0"/>
  <cols>
    <col collapsed="false" customWidth="true" hidden="false" outlineLevel="0" max="4" min="4" style="0" width="9.19"/>
    <col collapsed="false" customWidth="true" hidden="false" outlineLevel="0" max="5" min="5" style="0" width="7.64"/>
  </cols>
  <sheetData>
    <row r="1" customFormat="false" ht="13.8" hidden="false" customHeight="false" outlineLevel="0" collapsed="false">
      <c r="A1" s="0" t="s">
        <v>441</v>
      </c>
    </row>
    <row r="2" customFormat="false" ht="13.8" hidden="false" customHeight="false" outlineLevel="0" collapsed="false">
      <c r="A2" s="181" t="s">
        <v>72</v>
      </c>
      <c r="B2" s="181"/>
      <c r="C2" s="181"/>
      <c r="D2" s="181" t="n">
        <v>947091</v>
      </c>
      <c r="E2" s="181" t="s">
        <v>73</v>
      </c>
    </row>
    <row r="3" customFormat="false" ht="13.8" hidden="false" customHeight="false" outlineLevel="0" collapsed="false">
      <c r="A3" s="181" t="s">
        <v>74</v>
      </c>
      <c r="B3" s="181"/>
      <c r="C3" s="181"/>
      <c r="D3" s="181" t="n">
        <v>579598</v>
      </c>
      <c r="E3" s="181" t="s">
        <v>73</v>
      </c>
    </row>
    <row r="4" customFormat="false" ht="13.8" hidden="false" customHeight="false" outlineLevel="0" collapsed="false">
      <c r="A4" s="181" t="s">
        <v>75</v>
      </c>
      <c r="B4" s="181"/>
      <c r="C4" s="181"/>
      <c r="D4" s="181" t="n">
        <v>69954</v>
      </c>
      <c r="E4" s="181" t="s">
        <v>73</v>
      </c>
    </row>
    <row r="5" customFormat="false" ht="13.8" hidden="false" customHeight="false" outlineLevel="0" collapsed="false">
      <c r="A5" s="181" t="s">
        <v>76</v>
      </c>
      <c r="B5" s="181"/>
      <c r="C5" s="181"/>
      <c r="D5" s="181" t="n">
        <v>74170</v>
      </c>
      <c r="E5" s="181" t="s">
        <v>73</v>
      </c>
    </row>
    <row r="6" customFormat="false" ht="13.8" hidden="false" customHeight="false" outlineLevel="0" collapsed="false">
      <c r="A6" s="181" t="s">
        <v>238</v>
      </c>
      <c r="B6" s="181"/>
      <c r="C6" s="181"/>
      <c r="D6" s="181" t="n">
        <v>223369</v>
      </c>
      <c r="E6" s="181" t="s">
        <v>73</v>
      </c>
    </row>
    <row r="7" customFormat="false" ht="13.8" hidden="false" customHeight="false" outlineLevel="0" collapsed="false">
      <c r="A7" s="181" t="s">
        <v>526</v>
      </c>
      <c r="B7" s="181"/>
      <c r="C7" s="181"/>
      <c r="D7" s="181" t="n">
        <v>0</v>
      </c>
      <c r="E7" s="181" t="s">
        <v>73</v>
      </c>
    </row>
    <row r="8" customFormat="false" ht="13.8" hidden="false" customHeight="false" outlineLevel="0" collapsed="false">
      <c r="A8" s="181" t="s">
        <v>77</v>
      </c>
      <c r="B8" s="181"/>
      <c r="C8" s="181"/>
      <c r="D8" s="181" t="n">
        <v>947091</v>
      </c>
      <c r="E8" s="181" t="s">
        <v>73</v>
      </c>
    </row>
    <row r="9" customFormat="false" ht="13.8" hidden="false" customHeight="false" outlineLevel="0" collapsed="false">
      <c r="A9" s="181" t="s">
        <v>74</v>
      </c>
      <c r="B9" s="181"/>
      <c r="C9" s="181"/>
      <c r="D9" s="181" t="n">
        <v>579598</v>
      </c>
      <c r="E9" s="181" t="s">
        <v>73</v>
      </c>
    </row>
    <row r="10" customFormat="false" ht="13.8" hidden="false" customHeight="false" outlineLevel="0" collapsed="false">
      <c r="A10" s="181" t="s">
        <v>75</v>
      </c>
      <c r="B10" s="181"/>
      <c r="C10" s="181"/>
      <c r="D10" s="181" t="n">
        <v>69954</v>
      </c>
      <c r="E10" s="181" t="s">
        <v>73</v>
      </c>
    </row>
    <row r="11" customFormat="false" ht="13.8" hidden="false" customHeight="false" outlineLevel="0" collapsed="false">
      <c r="A11" s="181" t="s">
        <v>76</v>
      </c>
      <c r="B11" s="181"/>
      <c r="C11" s="181"/>
      <c r="D11" s="181" t="n">
        <v>74170</v>
      </c>
      <c r="E11" s="181" t="s">
        <v>73</v>
      </c>
    </row>
    <row r="12" customFormat="false" ht="13.8" hidden="false" customHeight="false" outlineLevel="0" collapsed="false">
      <c r="A12" s="181" t="s">
        <v>238</v>
      </c>
      <c r="B12" s="181"/>
      <c r="C12" s="181"/>
      <c r="D12" s="181" t="n">
        <v>223369</v>
      </c>
      <c r="E12" s="181" t="s">
        <v>73</v>
      </c>
    </row>
    <row r="13" customFormat="false" ht="13.8" hidden="false" customHeight="false" outlineLevel="0" collapsed="false">
      <c r="A13" s="181" t="s">
        <v>526</v>
      </c>
      <c r="B13" s="181"/>
      <c r="C13" s="181"/>
      <c r="D13" s="181" t="n">
        <v>0</v>
      </c>
      <c r="E13" s="181" t="s">
        <v>73</v>
      </c>
    </row>
    <row r="14" customFormat="false" ht="13.8" hidden="false" customHeight="false" outlineLevel="0" collapsed="false">
      <c r="A14" s="181" t="s">
        <v>78</v>
      </c>
      <c r="B14" s="181"/>
      <c r="C14" s="181"/>
      <c r="D14" s="181" t="n">
        <v>588006</v>
      </c>
      <c r="E14" s="181" t="s">
        <v>73</v>
      </c>
    </row>
    <row r="15" customFormat="false" ht="13.8" hidden="false" customHeight="false" outlineLevel="0" collapsed="false">
      <c r="A15" s="181" t="s">
        <v>74</v>
      </c>
      <c r="B15" s="181"/>
      <c r="C15" s="181"/>
      <c r="D15" s="181" t="n">
        <v>404652</v>
      </c>
      <c r="E15" s="181" t="s">
        <v>73</v>
      </c>
    </row>
    <row r="16" customFormat="false" ht="13.8" hidden="false" customHeight="false" outlineLevel="0" collapsed="false">
      <c r="A16" s="181" t="s">
        <v>75</v>
      </c>
      <c r="B16" s="181"/>
      <c r="C16" s="181"/>
      <c r="D16" s="181" t="n">
        <v>89444</v>
      </c>
      <c r="E16" s="181" t="s">
        <v>73</v>
      </c>
    </row>
    <row r="17" customFormat="false" ht="13.8" hidden="false" customHeight="false" outlineLevel="0" collapsed="false">
      <c r="A17" s="181" t="s">
        <v>76</v>
      </c>
      <c r="B17" s="181"/>
      <c r="C17" s="181"/>
      <c r="D17" s="181" t="n">
        <v>74170</v>
      </c>
      <c r="E17" s="181" t="s">
        <v>73</v>
      </c>
    </row>
    <row r="18" customFormat="false" ht="13.8" hidden="false" customHeight="false" outlineLevel="0" collapsed="false">
      <c r="A18" s="181" t="s">
        <v>238</v>
      </c>
      <c r="B18" s="181"/>
      <c r="C18" s="181"/>
      <c r="D18" s="181" t="n">
        <v>0</v>
      </c>
      <c r="E18" s="181" t="s">
        <v>73</v>
      </c>
    </row>
    <row r="19" customFormat="false" ht="13.8" hidden="false" customHeight="false" outlineLevel="0" collapsed="false">
      <c r="A19" s="181" t="s">
        <v>526</v>
      </c>
      <c r="B19" s="181"/>
      <c r="C19" s="181"/>
      <c r="D19" s="181" t="n">
        <v>19740</v>
      </c>
      <c r="E19" s="181" t="s">
        <v>73</v>
      </c>
    </row>
    <row r="21" customFormat="false" ht="13.8" hidden="false" customHeight="false" outlineLevel="0" collapsed="false">
      <c r="A21" s="181"/>
      <c r="B21" s="181"/>
      <c r="C21" s="181" t="s">
        <v>4</v>
      </c>
      <c r="E21" s="181" t="s">
        <v>73</v>
      </c>
    </row>
    <row r="22" customFormat="false" ht="13.8" hidden="false" customHeight="false" outlineLevel="0" collapsed="false">
      <c r="A22" s="181" t="s">
        <v>72</v>
      </c>
      <c r="B22" s="181"/>
      <c r="C22" s="181"/>
      <c r="D22" s="181" t="n">
        <v>236393.65</v>
      </c>
      <c r="E22" s="181" t="s">
        <v>73</v>
      </c>
    </row>
    <row r="23" customFormat="false" ht="13.8" hidden="false" customHeight="false" outlineLevel="0" collapsed="false">
      <c r="A23" s="181" t="s">
        <v>74</v>
      </c>
      <c r="B23" s="181"/>
      <c r="C23" s="181"/>
      <c r="D23" s="181" t="n">
        <v>218063.3</v>
      </c>
      <c r="E23" s="181" t="s">
        <v>73</v>
      </c>
    </row>
    <row r="24" customFormat="false" ht="13.8" hidden="false" customHeight="false" outlineLevel="0" collapsed="false">
      <c r="A24" s="181" t="s">
        <v>75</v>
      </c>
      <c r="B24" s="181"/>
      <c r="C24" s="181"/>
      <c r="D24" s="181" t="n">
        <v>18330.35</v>
      </c>
      <c r="E24" s="181" t="s">
        <v>73</v>
      </c>
    </row>
    <row r="25" customFormat="false" ht="13.8" hidden="false" customHeight="false" outlineLevel="0" collapsed="false">
      <c r="A25" s="181" t="s">
        <v>76</v>
      </c>
      <c r="B25" s="181"/>
      <c r="C25" s="181"/>
      <c r="D25" s="181" t="n">
        <v>0</v>
      </c>
      <c r="E25" s="181" t="s">
        <v>73</v>
      </c>
    </row>
    <row r="26" customFormat="false" ht="13.8" hidden="false" customHeight="false" outlineLevel="0" collapsed="false">
      <c r="A26" s="181" t="s">
        <v>238</v>
      </c>
      <c r="B26" s="181"/>
      <c r="C26" s="181"/>
      <c r="D26" s="181" t="n">
        <v>0</v>
      </c>
      <c r="E26" s="181" t="s">
        <v>73</v>
      </c>
    </row>
    <row r="27" customFormat="false" ht="13.8" hidden="false" customHeight="false" outlineLevel="0" collapsed="false">
      <c r="A27" s="181" t="s">
        <v>526</v>
      </c>
      <c r="B27" s="181"/>
      <c r="C27" s="181"/>
      <c r="D27" s="181" t="n">
        <v>0</v>
      </c>
      <c r="E27" s="181" t="s">
        <v>73</v>
      </c>
    </row>
    <row r="28" customFormat="false" ht="13.8" hidden="false" customHeight="false" outlineLevel="0" collapsed="false">
      <c r="A28" s="181" t="s">
        <v>77</v>
      </c>
      <c r="B28" s="181"/>
      <c r="C28" s="181"/>
      <c r="D28" s="181" t="n">
        <v>236393.65</v>
      </c>
      <c r="E28" s="181" t="s">
        <v>73</v>
      </c>
    </row>
    <row r="29" customFormat="false" ht="13.8" hidden="false" customHeight="false" outlineLevel="0" collapsed="false">
      <c r="A29" s="181" t="s">
        <v>74</v>
      </c>
      <c r="B29" s="181"/>
      <c r="C29" s="181"/>
      <c r="D29" s="181" t="n">
        <v>218063.3</v>
      </c>
      <c r="E29" s="181" t="s">
        <v>73</v>
      </c>
    </row>
    <row r="30" customFormat="false" ht="13.8" hidden="false" customHeight="false" outlineLevel="0" collapsed="false">
      <c r="A30" s="181" t="s">
        <v>75</v>
      </c>
      <c r="B30" s="181"/>
      <c r="C30" s="181"/>
      <c r="D30" s="181" t="n">
        <v>18330.35</v>
      </c>
      <c r="E30" s="181" t="s">
        <v>73</v>
      </c>
    </row>
    <row r="31" customFormat="false" ht="13.8" hidden="false" customHeight="false" outlineLevel="0" collapsed="false">
      <c r="A31" s="181" t="s">
        <v>76</v>
      </c>
      <c r="B31" s="181"/>
      <c r="C31" s="181"/>
      <c r="D31" s="181" t="n">
        <v>0</v>
      </c>
      <c r="E31" s="181" t="s">
        <v>73</v>
      </c>
    </row>
    <row r="32" customFormat="false" ht="13.8" hidden="false" customHeight="false" outlineLevel="0" collapsed="false">
      <c r="A32" s="181" t="s">
        <v>238</v>
      </c>
      <c r="B32" s="181"/>
      <c r="C32" s="181"/>
      <c r="D32" s="181" t="n">
        <v>0</v>
      </c>
      <c r="E32" s="181" t="s">
        <v>73</v>
      </c>
    </row>
    <row r="33" customFormat="false" ht="13.8" hidden="false" customHeight="false" outlineLevel="0" collapsed="false">
      <c r="A33" s="181" t="s">
        <v>526</v>
      </c>
      <c r="B33" s="181"/>
      <c r="C33" s="181"/>
      <c r="D33" s="181" t="n">
        <v>0</v>
      </c>
      <c r="E33" s="181" t="s">
        <v>73</v>
      </c>
    </row>
    <row r="34" customFormat="false" ht="13.8" hidden="false" customHeight="false" outlineLevel="0" collapsed="false">
      <c r="A34" s="181" t="s">
        <v>78</v>
      </c>
      <c r="B34" s="181"/>
      <c r="C34" s="181"/>
      <c r="D34" s="181" t="n">
        <v>236393.65</v>
      </c>
      <c r="E34" s="181" t="s">
        <v>73</v>
      </c>
    </row>
    <row r="35" customFormat="false" ht="13.8" hidden="false" customHeight="false" outlineLevel="0" collapsed="false">
      <c r="A35" s="181" t="s">
        <v>74</v>
      </c>
      <c r="B35" s="181"/>
      <c r="C35" s="181"/>
      <c r="D35" s="181" t="n">
        <v>218063.3</v>
      </c>
      <c r="E35" s="181" t="s">
        <v>73</v>
      </c>
    </row>
    <row r="36" customFormat="false" ht="13.8" hidden="false" customHeight="false" outlineLevel="0" collapsed="false">
      <c r="A36" s="181" t="s">
        <v>75</v>
      </c>
      <c r="B36" s="181"/>
      <c r="C36" s="181"/>
      <c r="D36" s="181" t="n">
        <v>18330.35</v>
      </c>
      <c r="E36" s="181" t="s">
        <v>73</v>
      </c>
    </row>
    <row r="37" customFormat="false" ht="13.8" hidden="false" customHeight="false" outlineLevel="0" collapsed="false">
      <c r="A37" s="181" t="s">
        <v>76</v>
      </c>
      <c r="B37" s="181"/>
      <c r="C37" s="181"/>
      <c r="D37" s="181" t="n">
        <v>0</v>
      </c>
      <c r="E37" s="181" t="s">
        <v>73</v>
      </c>
    </row>
    <row r="38" customFormat="false" ht="13.8" hidden="false" customHeight="false" outlineLevel="0" collapsed="false">
      <c r="A38" s="181" t="s">
        <v>238</v>
      </c>
      <c r="B38" s="181"/>
      <c r="C38" s="181"/>
      <c r="D38" s="181" t="n">
        <v>0</v>
      </c>
      <c r="E38" s="181" t="s">
        <v>73</v>
      </c>
    </row>
    <row r="39" customFormat="false" ht="13.8" hidden="false" customHeight="false" outlineLevel="0" collapsed="false">
      <c r="A39" s="181" t="s">
        <v>526</v>
      </c>
      <c r="B39" s="181"/>
      <c r="C39" s="181"/>
      <c r="D39" s="181" t="n">
        <v>0</v>
      </c>
      <c r="E39" s="181" t="s">
        <v>73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Roman,Regular"&amp;12Pagină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K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false" hidden="false" outlineLevel="0" max="2" min="1" style="182" width="11.52"/>
    <col collapsed="false" customWidth="true" hidden="false" outlineLevel="0" max="3" min="3" style="182" width="15.85"/>
    <col collapsed="false" customWidth="false" hidden="false" outlineLevel="0" max="10" min="4" style="182" width="11.52"/>
    <col collapsed="false" customWidth="true" hidden="false" outlineLevel="0" max="11" min="11" style="182" width="7.03"/>
    <col collapsed="false" customWidth="false" hidden="false" outlineLevel="0" max="1019" min="12" style="182" width="11.52"/>
    <col collapsed="false" customWidth="true" hidden="false" outlineLevel="0" max="1024" min="1020" style="0" width="8.67"/>
  </cols>
  <sheetData>
    <row r="2" customFormat="false" ht="15" hidden="false" customHeight="false" outlineLevel="0" collapsed="false">
      <c r="A2" s="182" t="s">
        <v>440</v>
      </c>
    </row>
    <row r="4" customFormat="false" ht="15" hidden="false" customHeight="false" outlineLevel="0" collapsed="false">
      <c r="A4" s="183" t="s">
        <v>527</v>
      </c>
      <c r="B4" s="183"/>
      <c r="C4" s="183"/>
      <c r="D4" s="183"/>
      <c r="E4" s="183"/>
      <c r="F4" s="183"/>
      <c r="G4" s="183"/>
      <c r="H4" s="183" t="s">
        <v>4</v>
      </c>
      <c r="I4" s="183"/>
      <c r="J4" s="183"/>
      <c r="K4" s="183"/>
    </row>
    <row r="5" customFormat="false" ht="15" hidden="false" customHeight="false" outlineLevel="0" collapsed="false">
      <c r="A5" s="183" t="s">
        <v>528</v>
      </c>
      <c r="B5" s="183"/>
      <c r="C5" s="183"/>
      <c r="D5" s="184" t="n">
        <v>948791</v>
      </c>
      <c r="E5" s="183" t="s">
        <v>73</v>
      </c>
      <c r="F5" s="183" t="s">
        <v>528</v>
      </c>
      <c r="G5" s="183"/>
      <c r="H5" s="183"/>
      <c r="I5" s="183"/>
      <c r="J5" s="184" t="n">
        <v>235118.65</v>
      </c>
      <c r="K5" s="183" t="s">
        <v>73</v>
      </c>
    </row>
    <row r="6" customFormat="false" ht="15" hidden="false" customHeight="false" outlineLevel="0" collapsed="false">
      <c r="A6" s="183" t="s">
        <v>74</v>
      </c>
      <c r="B6" s="183"/>
      <c r="C6" s="183"/>
      <c r="D6" s="184" t="n">
        <v>581298</v>
      </c>
      <c r="E6" s="183" t="s">
        <v>73</v>
      </c>
      <c r="F6" s="183" t="s">
        <v>74</v>
      </c>
      <c r="G6" s="183"/>
      <c r="H6" s="183"/>
      <c r="I6" s="183"/>
      <c r="J6" s="184" t="n">
        <v>216788.3</v>
      </c>
      <c r="K6" s="183" t="s">
        <v>73</v>
      </c>
    </row>
    <row r="7" customFormat="false" ht="15" hidden="false" customHeight="false" outlineLevel="0" collapsed="false">
      <c r="A7" s="183" t="s">
        <v>75</v>
      </c>
      <c r="B7" s="183"/>
      <c r="C7" s="183"/>
      <c r="D7" s="184" t="n">
        <v>69954</v>
      </c>
      <c r="E7" s="183" t="s">
        <v>73</v>
      </c>
      <c r="F7" s="183" t="s">
        <v>75</v>
      </c>
      <c r="G7" s="183"/>
      <c r="H7" s="183"/>
      <c r="I7" s="183"/>
      <c r="J7" s="184" t="n">
        <v>18330.35</v>
      </c>
      <c r="K7" s="183" t="s">
        <v>73</v>
      </c>
    </row>
    <row r="8" customFormat="false" ht="15" hidden="false" customHeight="false" outlineLevel="0" collapsed="false">
      <c r="A8" s="183" t="s">
        <v>76</v>
      </c>
      <c r="B8" s="183"/>
      <c r="C8" s="183"/>
      <c r="D8" s="184" t="n">
        <v>74170</v>
      </c>
      <c r="E8" s="183" t="s">
        <v>73</v>
      </c>
      <c r="F8" s="183" t="s">
        <v>76</v>
      </c>
      <c r="G8" s="183"/>
      <c r="H8" s="183"/>
      <c r="I8" s="183"/>
      <c r="J8" s="184" t="n">
        <v>0</v>
      </c>
      <c r="K8" s="183" t="s">
        <v>73</v>
      </c>
    </row>
    <row r="9" customFormat="false" ht="15" hidden="false" customHeight="false" outlineLevel="0" collapsed="false">
      <c r="A9" s="183" t="s">
        <v>238</v>
      </c>
      <c r="B9" s="183"/>
      <c r="C9" s="183"/>
      <c r="D9" s="184" t="n">
        <v>223369</v>
      </c>
      <c r="E9" s="183" t="s">
        <v>73</v>
      </c>
      <c r="F9" s="183" t="s">
        <v>238</v>
      </c>
      <c r="G9" s="183"/>
      <c r="H9" s="183"/>
      <c r="I9" s="183"/>
      <c r="J9" s="184" t="n">
        <v>0</v>
      </c>
      <c r="K9" s="183" t="s">
        <v>73</v>
      </c>
    </row>
    <row r="10" customFormat="false" ht="15" hidden="false" customHeight="false" outlineLevel="0" collapsed="false">
      <c r="A10" s="183" t="s">
        <v>529</v>
      </c>
      <c r="B10" s="183"/>
      <c r="C10" s="183"/>
      <c r="D10" s="184" t="n">
        <v>948791</v>
      </c>
      <c r="E10" s="183" t="s">
        <v>73</v>
      </c>
      <c r="F10" s="183" t="s">
        <v>529</v>
      </c>
      <c r="G10" s="183"/>
      <c r="H10" s="183"/>
      <c r="I10" s="183"/>
      <c r="J10" s="184" t="n">
        <v>235118.65</v>
      </c>
      <c r="K10" s="183" t="s">
        <v>73</v>
      </c>
    </row>
    <row r="11" customFormat="false" ht="15" hidden="false" customHeight="false" outlineLevel="0" collapsed="false">
      <c r="A11" s="183" t="s">
        <v>74</v>
      </c>
      <c r="B11" s="183"/>
      <c r="C11" s="183"/>
      <c r="D11" s="184" t="n">
        <v>581298</v>
      </c>
      <c r="E11" s="183" t="s">
        <v>73</v>
      </c>
      <c r="F11" s="183" t="s">
        <v>74</v>
      </c>
      <c r="G11" s="183"/>
      <c r="H11" s="183"/>
      <c r="I11" s="183"/>
      <c r="J11" s="184" t="n">
        <v>216788.3</v>
      </c>
      <c r="K11" s="183" t="s">
        <v>73</v>
      </c>
    </row>
    <row r="12" customFormat="false" ht="15" hidden="false" customHeight="false" outlineLevel="0" collapsed="false">
      <c r="A12" s="183" t="s">
        <v>75</v>
      </c>
      <c r="B12" s="183"/>
      <c r="C12" s="183"/>
      <c r="D12" s="184" t="n">
        <v>69954</v>
      </c>
      <c r="E12" s="183" t="s">
        <v>73</v>
      </c>
      <c r="F12" s="183" t="s">
        <v>75</v>
      </c>
      <c r="G12" s="183"/>
      <c r="H12" s="183"/>
      <c r="I12" s="183"/>
      <c r="J12" s="184" t="n">
        <v>18330.35</v>
      </c>
      <c r="K12" s="183" t="s">
        <v>73</v>
      </c>
    </row>
    <row r="13" customFormat="false" ht="15" hidden="false" customHeight="false" outlineLevel="0" collapsed="false">
      <c r="A13" s="183" t="s">
        <v>76</v>
      </c>
      <c r="B13" s="183"/>
      <c r="C13" s="183"/>
      <c r="D13" s="184" t="n">
        <v>74170</v>
      </c>
      <c r="E13" s="183" t="s">
        <v>73</v>
      </c>
      <c r="F13" s="183" t="s">
        <v>76</v>
      </c>
      <c r="G13" s="183"/>
      <c r="H13" s="183"/>
      <c r="I13" s="183"/>
      <c r="J13" s="184" t="n">
        <v>0</v>
      </c>
      <c r="K13" s="183" t="s">
        <v>73</v>
      </c>
    </row>
    <row r="14" customFormat="false" ht="15" hidden="false" customHeight="false" outlineLevel="0" collapsed="false">
      <c r="A14" s="183" t="s">
        <v>238</v>
      </c>
      <c r="B14" s="183"/>
      <c r="C14" s="183"/>
      <c r="D14" s="184" t="n">
        <v>223369</v>
      </c>
      <c r="E14" s="183" t="s">
        <v>73</v>
      </c>
      <c r="F14" s="183" t="s">
        <v>238</v>
      </c>
      <c r="G14" s="183"/>
      <c r="H14" s="183"/>
      <c r="I14" s="183"/>
      <c r="J14" s="184" t="n">
        <v>0</v>
      </c>
      <c r="K14" s="183" t="s">
        <v>73</v>
      </c>
    </row>
    <row r="15" customFormat="false" ht="15" hidden="false" customHeight="false" outlineLevel="0" collapsed="false">
      <c r="A15" s="183" t="s">
        <v>530</v>
      </c>
      <c r="B15" s="183"/>
      <c r="C15" s="183"/>
      <c r="D15" s="184" t="n">
        <v>568266</v>
      </c>
      <c r="E15" s="183" t="s">
        <v>73</v>
      </c>
      <c r="F15" s="183" t="s">
        <v>530</v>
      </c>
      <c r="G15" s="183"/>
      <c r="H15" s="183"/>
      <c r="I15" s="183"/>
      <c r="J15" s="184" t="n">
        <v>235118.65</v>
      </c>
      <c r="K15" s="183" t="s">
        <v>73</v>
      </c>
    </row>
    <row r="16" customFormat="false" ht="15" hidden="false" customHeight="false" outlineLevel="0" collapsed="false">
      <c r="A16" s="183" t="s">
        <v>74</v>
      </c>
      <c r="B16" s="183"/>
      <c r="C16" s="183"/>
      <c r="D16" s="184" t="n">
        <v>404652</v>
      </c>
      <c r="E16" s="183" t="s">
        <v>73</v>
      </c>
      <c r="F16" s="183" t="s">
        <v>74</v>
      </c>
      <c r="G16" s="183"/>
      <c r="H16" s="183"/>
      <c r="I16" s="183"/>
      <c r="J16" s="184" t="n">
        <v>216788.3</v>
      </c>
      <c r="K16" s="183" t="s">
        <v>73</v>
      </c>
    </row>
    <row r="17" customFormat="false" ht="15" hidden="false" customHeight="false" outlineLevel="0" collapsed="false">
      <c r="A17" s="183" t="s">
        <v>75</v>
      </c>
      <c r="B17" s="183"/>
      <c r="C17" s="183"/>
      <c r="D17" s="184" t="n">
        <v>89444</v>
      </c>
      <c r="E17" s="183" t="s">
        <v>73</v>
      </c>
      <c r="F17" s="183" t="s">
        <v>75</v>
      </c>
      <c r="G17" s="183"/>
      <c r="H17" s="183"/>
      <c r="I17" s="183"/>
      <c r="J17" s="184" t="n">
        <v>18330.35</v>
      </c>
      <c r="K17" s="183" t="s">
        <v>73</v>
      </c>
    </row>
    <row r="18" customFormat="false" ht="15" hidden="false" customHeight="false" outlineLevel="0" collapsed="false">
      <c r="A18" s="183" t="s">
        <v>76</v>
      </c>
      <c r="B18" s="183"/>
      <c r="C18" s="183"/>
      <c r="D18" s="184" t="n">
        <v>74170</v>
      </c>
      <c r="E18" s="183" t="s">
        <v>73</v>
      </c>
      <c r="F18" s="183" t="s">
        <v>76</v>
      </c>
      <c r="G18" s="183"/>
      <c r="H18" s="183"/>
      <c r="I18" s="183"/>
      <c r="J18" s="184" t="n">
        <v>0</v>
      </c>
      <c r="K18" s="183" t="s">
        <v>73</v>
      </c>
    </row>
    <row r="19" customFormat="false" ht="15" hidden="false" customHeight="false" outlineLevel="0" collapsed="false">
      <c r="A19" s="183" t="s">
        <v>238</v>
      </c>
      <c r="B19" s="183"/>
      <c r="C19" s="183"/>
      <c r="D19" s="184" t="n">
        <v>0</v>
      </c>
      <c r="E19" s="183" t="s">
        <v>73</v>
      </c>
      <c r="F19" s="183" t="s">
        <v>238</v>
      </c>
      <c r="G19" s="183"/>
      <c r="H19" s="183"/>
      <c r="I19" s="183"/>
      <c r="J19" s="184" t="n">
        <v>0</v>
      </c>
      <c r="K19" s="183" t="s">
        <v>73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1899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2020-08-03T12:26:53Z</dcterms:created>
  <dc:creator>User</dc:creator>
  <dc:description/>
  <dc:language>ro-RO</dc:language>
  <cp:lastModifiedBy/>
  <cp:lastPrinted>2023-05-15T15:54:54Z</cp:lastPrinted>
  <dcterms:modified xsi:type="dcterms:W3CDTF">2023-05-16T10:31:48Z</dcterms:modified>
  <cp:revision>391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